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9035" windowHeight="1252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12" i="1" l="1"/>
  <c r="D12" i="1"/>
  <c r="F12" i="1"/>
  <c r="H12" i="1"/>
  <c r="J12" i="1"/>
  <c r="J72" i="1" s="1"/>
  <c r="L12" i="1"/>
  <c r="P12" i="1"/>
  <c r="R12" i="1"/>
  <c r="T12" i="1"/>
  <c r="V12" i="1" s="1"/>
  <c r="V14" i="1"/>
  <c r="V15" i="1"/>
  <c r="V16" i="1"/>
  <c r="V17" i="1"/>
  <c r="V18" i="1"/>
  <c r="V19" i="1"/>
  <c r="V20" i="1"/>
  <c r="V21" i="1"/>
  <c r="V24" i="1"/>
  <c r="V25" i="1"/>
  <c r="V26" i="1"/>
  <c r="V27" i="1"/>
  <c r="V28" i="1"/>
  <c r="V30" i="1"/>
  <c r="V31" i="1"/>
  <c r="V32" i="1"/>
  <c r="V33" i="1"/>
  <c r="V34" i="1"/>
  <c r="V35" i="1"/>
  <c r="B38" i="1"/>
  <c r="D38" i="1"/>
  <c r="F38" i="1"/>
  <c r="H38" i="1"/>
  <c r="H72" i="1" s="1"/>
  <c r="J38" i="1"/>
  <c r="P38" i="1"/>
  <c r="T38" i="1"/>
  <c r="V38" i="1"/>
  <c r="V40" i="1"/>
  <c r="V41" i="1"/>
  <c r="V42" i="1"/>
  <c r="V43" i="1"/>
  <c r="V44" i="1"/>
  <c r="V45" i="1"/>
  <c r="V46" i="1"/>
  <c r="V47" i="1"/>
  <c r="V58" i="1"/>
  <c r="V59" i="1"/>
  <c r="V60" i="1"/>
  <c r="V62" i="1"/>
  <c r="V64" i="1"/>
  <c r="V65" i="1"/>
  <c r="V68" i="1"/>
  <c r="D72" i="1"/>
  <c r="F72" i="1"/>
  <c r="P72" i="1"/>
  <c r="R72" i="1"/>
  <c r="T72" i="1"/>
  <c r="V72" i="1" s="1"/>
  <c r="T74" i="1"/>
  <c r="V74" i="1"/>
  <c r="T75" i="1"/>
  <c r="V75" i="1" s="1"/>
  <c r="T76" i="1"/>
  <c r="V76" i="1"/>
  <c r="T77" i="1"/>
  <c r="V77" i="1" s="1"/>
  <c r="T78" i="1"/>
  <c r="V78" i="1"/>
  <c r="T79" i="1"/>
  <c r="V79" i="1" s="1"/>
  <c r="T80" i="1"/>
  <c r="V80" i="1"/>
  <c r="T81" i="1"/>
  <c r="V81" i="1" s="1"/>
  <c r="T84" i="1"/>
  <c r="V84" i="1"/>
  <c r="T85" i="1"/>
  <c r="V85" i="1" s="1"/>
  <c r="T86" i="1"/>
  <c r="V86" i="1"/>
  <c r="T88" i="1"/>
  <c r="V88" i="1" s="1"/>
  <c r="T90" i="1"/>
  <c r="V90" i="1"/>
  <c r="T91" i="1"/>
  <c r="V91" i="1" s="1"/>
  <c r="T94" i="1"/>
  <c r="V94" i="1"/>
  <c r="T96" i="1"/>
</calcChain>
</file>

<file path=xl/sharedStrings.xml><?xml version="1.0" encoding="utf-8"?>
<sst xmlns="http://schemas.openxmlformats.org/spreadsheetml/2006/main" count="236" uniqueCount="50">
  <si>
    <r>
      <t>Tabell 5.17</t>
    </r>
    <r>
      <rPr>
        <b/>
        <sz val="9"/>
        <rFont val="Helvetica"/>
      </rPr>
      <t>. Personer dömda till fängelse som intagits i anstalt efter strafftidens längd, ålder och kön samt</t>
    </r>
  </si>
  <si>
    <t>andel utländska medborgare, år 2010</t>
  </si>
  <si>
    <t xml:space="preserve">Persons sentenced to imprisonment and admitted to prison, by length of sentence, age and gender and percentage </t>
  </si>
  <si>
    <t>of foreign citizens, 2010</t>
  </si>
  <si>
    <t>Anm. % avser procent av radens total.</t>
  </si>
  <si>
    <t>Strafftid</t>
  </si>
  <si>
    <t>Ålder vid intagning, år</t>
  </si>
  <si>
    <t xml:space="preserve">       Totalt</t>
  </si>
  <si>
    <t>därav</t>
  </si>
  <si>
    <t>15–17</t>
  </si>
  <si>
    <t xml:space="preserve">   18–20</t>
  </si>
  <si>
    <t xml:space="preserve">  21–24</t>
  </si>
  <si>
    <t xml:space="preserve">  25–29</t>
  </si>
  <si>
    <t xml:space="preserve">  30–39</t>
  </si>
  <si>
    <t xml:space="preserve">  40–49</t>
  </si>
  <si>
    <t xml:space="preserve">  50–59</t>
  </si>
  <si>
    <t xml:space="preserve">  60– </t>
  </si>
  <si>
    <t xml:space="preserve">       antal</t>
  </si>
  <si>
    <t>Utländska</t>
  </si>
  <si>
    <t>medborgare</t>
  </si>
  <si>
    <t xml:space="preserve">    Antal</t>
  </si>
  <si>
    <t xml:space="preserve">        %</t>
  </si>
  <si>
    <t>Samtliga personer</t>
  </si>
  <si>
    <t>Totalt</t>
  </si>
  <si>
    <t xml:space="preserve">Strafftid i månader </t>
  </si>
  <si>
    <t xml:space="preserve">Mindre än 1 </t>
  </si>
  <si>
    <t>-</t>
  </si>
  <si>
    <t>Exakt 1</t>
  </si>
  <si>
    <t>Mer än 1, högst 2</t>
  </si>
  <si>
    <t>Mer än 2, högst 3</t>
  </si>
  <si>
    <t>Mer än 3, högst 4</t>
  </si>
  <si>
    <t>Mer än 4, mindre än 6</t>
  </si>
  <si>
    <t>Exakt 6</t>
  </si>
  <si>
    <t>Mer än 6 mindre än 12</t>
  </si>
  <si>
    <t>Strafftid i år</t>
  </si>
  <si>
    <t xml:space="preserve">Lägst 1, mindre än 2 </t>
  </si>
  <si>
    <t xml:space="preserve">Lägst 2, mindre än 3 </t>
  </si>
  <si>
    <t xml:space="preserve">Lägst 3, mindre än 4 </t>
  </si>
  <si>
    <t xml:space="preserve">Lägst 4, mindre än 5 </t>
  </si>
  <si>
    <t xml:space="preserve">Lägst 5, mindre än 6 </t>
  </si>
  <si>
    <t xml:space="preserve">Lägst 6, mindre än 7 </t>
  </si>
  <si>
    <t xml:space="preserve">Lägst 7, mindre än 8 </t>
  </si>
  <si>
    <t xml:space="preserve">Lägst 8, mindre än 9 </t>
  </si>
  <si>
    <t xml:space="preserve">Lägst 9, mindre än 10 </t>
  </si>
  <si>
    <t>Lägst 10 eller mer (ej livstid)</t>
  </si>
  <si>
    <t>Livstid</t>
  </si>
  <si>
    <t>Kvinnor</t>
  </si>
  <si>
    <t>Mer än 6, mindre än 12</t>
  </si>
  <si>
    <t>Tabell 5.17 (forts). Personer dömda till fängelse som intagits i anstalt efter strafftidens längd, ålder och kön samt</t>
  </si>
  <si>
    <t>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</si>
</sst>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9"/>
      <name val="Helvetica"/>
    </font>
    <font>
      <sz val="10"/>
      <name val="Courier"/>
    </font>
    <font>
      <b/>
      <sz val="9"/>
      <name val="Helvetica"/>
      <family val="2"/>
    </font>
    <font>
      <sz val="8"/>
      <name val="Arial"/>
      <family val="2"/>
    </font>
    <font>
      <sz val="9"/>
      <name val="Helvetica"/>
    </font>
    <font>
      <sz val="8"/>
      <name val="Helvetica"/>
      <family val="2"/>
    </font>
    <font>
      <sz val="9"/>
      <name val="Helv"/>
    </font>
    <font>
      <sz val="8"/>
      <name val="Helvetica"/>
    </font>
    <font>
      <b/>
      <sz val="8"/>
      <name val="Helvetica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</font>
    <font>
      <sz val="10"/>
      <color indexed="8"/>
      <name val="Arial"/>
      <family val="2"/>
    </font>
    <font>
      <sz val="8"/>
      <color indexed="8"/>
      <name val="Arial"/>
    </font>
    <font>
      <sz val="10"/>
      <name val="Arial"/>
      <family val="2"/>
    </font>
    <font>
      <sz val="8"/>
      <color indexed="8"/>
      <name val="Helvetica"/>
    </font>
    <font>
      <sz val="10"/>
      <color indexed="8"/>
      <name val="MS Sans Serif"/>
    </font>
    <font>
      <b/>
      <sz val="8"/>
      <color indexed="8"/>
      <name val="Arial"/>
    </font>
    <font>
      <sz val="10"/>
      <color indexed="8"/>
      <name val="Courier"/>
    </font>
    <font>
      <vertAlign val="superscript"/>
      <sz val="7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8">
    <xf numFmtId="0" fontId="0" fillId="0" borderId="0" xfId="0"/>
    <xf numFmtId="0" fontId="1" fillId="0" borderId="0" xfId="0" quotePrefix="1" applyFont="1" applyAlignment="1">
      <alignment horizontal="left"/>
    </xf>
    <xf numFmtId="3" fontId="2" fillId="0" borderId="0" xfId="0" applyNumberFormat="1" applyFont="1" applyFill="1"/>
    <xf numFmtId="0" fontId="3" fillId="0" borderId="0" xfId="0" applyFont="1" applyFill="1"/>
    <xf numFmtId="1" fontId="2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/>
    <xf numFmtId="3" fontId="1" fillId="0" borderId="0" xfId="0" applyNumberFormat="1" applyFont="1" applyFill="1"/>
    <xf numFmtId="3" fontId="5" fillId="0" borderId="0" xfId="0" applyNumberFormat="1" applyFont="1" applyFill="1"/>
    <xf numFmtId="0" fontId="5" fillId="0" borderId="0" xfId="0" applyFont="1" applyFill="1"/>
    <xf numFmtId="0" fontId="5" fillId="0" borderId="0" xfId="0" applyFont="1"/>
    <xf numFmtId="0" fontId="5" fillId="0" borderId="0" xfId="0" quotePrefix="1" applyFont="1" applyAlignment="1">
      <alignment horizontal="left"/>
    </xf>
    <xf numFmtId="3" fontId="6" fillId="0" borderId="0" xfId="0" applyNumberFormat="1" applyFont="1" applyFill="1" applyBorder="1"/>
    <xf numFmtId="1" fontId="6" fillId="0" borderId="0" xfId="0" applyNumberFormat="1" applyFont="1" applyFill="1" applyBorder="1"/>
    <xf numFmtId="3" fontId="4" fillId="0" borderId="0" xfId="0" applyNumberFormat="1" applyFont="1" applyFill="1" applyBorder="1"/>
    <xf numFmtId="0" fontId="6" fillId="0" borderId="0" xfId="0" applyFont="1"/>
    <xf numFmtId="0" fontId="2" fillId="0" borderId="1" xfId="0" applyFont="1" applyBorder="1"/>
    <xf numFmtId="3" fontId="7" fillId="0" borderId="1" xfId="0" applyNumberFormat="1" applyFont="1" applyFill="1" applyBorder="1"/>
    <xf numFmtId="3" fontId="6" fillId="0" borderId="1" xfId="0" applyNumberFormat="1" applyFont="1" applyFill="1" applyBorder="1"/>
    <xf numFmtId="1" fontId="6" fillId="0" borderId="1" xfId="0" applyNumberFormat="1" applyFont="1" applyFill="1" applyBorder="1"/>
    <xf numFmtId="3" fontId="4" fillId="0" borderId="1" xfId="0" applyNumberFormat="1" applyFont="1" applyFill="1" applyBorder="1"/>
    <xf numFmtId="0" fontId="2" fillId="0" borderId="0" xfId="0" applyFont="1" applyFill="1" applyBorder="1"/>
    <xf numFmtId="0" fontId="8" fillId="0" borderId="2" xfId="0" applyFont="1" applyBorder="1"/>
    <xf numFmtId="3" fontId="8" fillId="0" borderId="3" xfId="0" applyNumberFormat="1" applyFont="1" applyFill="1" applyBorder="1"/>
    <xf numFmtId="3" fontId="8" fillId="0" borderId="2" xfId="0" applyNumberFormat="1" applyFont="1" applyFill="1" applyBorder="1"/>
    <xf numFmtId="3" fontId="8" fillId="0" borderId="2" xfId="0" quotePrefix="1" applyNumberFormat="1" applyFont="1" applyFill="1" applyBorder="1" applyAlignment="1">
      <alignment horizontal="left"/>
    </xf>
    <xf numFmtId="1" fontId="6" fillId="0" borderId="2" xfId="0" applyNumberFormat="1" applyFont="1" applyFill="1" applyBorder="1"/>
    <xf numFmtId="3" fontId="4" fillId="0" borderId="2" xfId="0" applyNumberFormat="1" applyFont="1" applyFill="1" applyBorder="1"/>
    <xf numFmtId="49" fontId="8" fillId="0" borderId="0" xfId="0" applyNumberFormat="1" applyFont="1" applyBorder="1"/>
    <xf numFmtId="49" fontId="6" fillId="0" borderId="2" xfId="0" quotePrefix="1" applyNumberFormat="1" applyFont="1" applyFill="1" applyBorder="1" applyAlignment="1"/>
    <xf numFmtId="49" fontId="6" fillId="0" borderId="2" xfId="0" applyNumberFormat="1" applyFont="1" applyFill="1" applyBorder="1" applyAlignment="1">
      <alignment horizontal="right"/>
    </xf>
    <xf numFmtId="49" fontId="6" fillId="0" borderId="2" xfId="0" quotePrefix="1" applyNumberFormat="1" applyFont="1" applyFill="1" applyBorder="1" applyAlignment="1">
      <alignment horizontal="right"/>
    </xf>
    <xf numFmtId="49" fontId="8" fillId="0" borderId="0" xfId="0" applyNumberFormat="1" applyFont="1" applyFill="1" applyBorder="1"/>
    <xf numFmtId="3" fontId="8" fillId="0" borderId="0" xfId="0" quotePrefix="1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1" fontId="6" fillId="0" borderId="0" xfId="0" quotePrefix="1" applyNumberFormat="1" applyFont="1" applyFill="1" applyBorder="1" applyAlignment="1">
      <alignment horizontal="left"/>
    </xf>
    <xf numFmtId="1" fontId="4" fillId="0" borderId="1" xfId="0" applyNumberFormat="1" applyFont="1" applyFill="1" applyBorder="1"/>
    <xf numFmtId="49" fontId="8" fillId="0" borderId="1" xfId="0" applyNumberFormat="1" applyFont="1" applyBorder="1"/>
    <xf numFmtId="49" fontId="6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/>
    <xf numFmtId="3" fontId="2" fillId="0" borderId="1" xfId="0" applyNumberFormat="1" applyFont="1" applyFill="1" applyBorder="1"/>
    <xf numFmtId="1" fontId="0" fillId="0" borderId="1" xfId="0" applyNumberFormat="1" applyFill="1" applyBorder="1"/>
    <xf numFmtId="3" fontId="4" fillId="0" borderId="3" xfId="0" quotePrefix="1" applyNumberFormat="1" applyFont="1" applyFill="1" applyBorder="1" applyAlignment="1">
      <alignment horizontal="left"/>
    </xf>
    <xf numFmtId="1" fontId="4" fillId="0" borderId="3" xfId="0" applyNumberFormat="1" applyFont="1" applyFill="1" applyBorder="1"/>
    <xf numFmtId="1" fontId="4" fillId="0" borderId="3" xfId="0" quotePrefix="1" applyNumberFormat="1" applyFont="1" applyFill="1" applyBorder="1" applyAlignment="1">
      <alignment horizontal="left"/>
    </xf>
    <xf numFmtId="0" fontId="9" fillId="0" borderId="0" xfId="0" applyFont="1"/>
    <xf numFmtId="1" fontId="0" fillId="0" borderId="0" xfId="0" applyNumberFormat="1" applyFill="1" applyBorder="1"/>
    <xf numFmtId="1" fontId="4" fillId="0" borderId="0" xfId="0" applyNumberFormat="1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8" fillId="0" borderId="0" xfId="0" applyFont="1"/>
    <xf numFmtId="3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right"/>
    </xf>
    <xf numFmtId="0" fontId="8" fillId="0" borderId="0" xfId="0" quotePrefix="1" applyFont="1" applyAlignment="1">
      <alignment horizontal="left"/>
    </xf>
    <xf numFmtId="3" fontId="11" fillId="0" borderId="0" xfId="0" quotePrefix="1" applyNumberFormat="1" applyFont="1" applyFill="1" applyBorder="1" applyAlignment="1">
      <alignment horizontal="right"/>
    </xf>
    <xf numFmtId="3" fontId="11" fillId="0" borderId="0" xfId="1" quotePrefix="1" applyNumberFormat="1" applyFont="1" applyFill="1" applyAlignment="1">
      <alignment horizontal="right"/>
    </xf>
    <xf numFmtId="0" fontId="8" fillId="0" borderId="0" xfId="0" applyFont="1" applyBorder="1"/>
    <xf numFmtId="3" fontId="11" fillId="0" borderId="0" xfId="0" quotePrefix="1" applyNumberFormat="1" applyFont="1" applyFill="1" applyAlignment="1">
      <alignment horizontal="right"/>
    </xf>
    <xf numFmtId="0" fontId="2" fillId="0" borderId="0" xfId="0" applyFont="1" applyBorder="1"/>
    <xf numFmtId="0" fontId="9" fillId="0" borderId="0" xfId="0" applyFont="1" applyBorder="1"/>
    <xf numFmtId="3" fontId="10" fillId="0" borderId="0" xfId="0" quotePrefix="1" applyNumberFormat="1" applyFont="1" applyFill="1" applyBorder="1" applyAlignment="1">
      <alignment horizontal="right" vertical="top" wrapText="1"/>
    </xf>
    <xf numFmtId="3" fontId="11" fillId="0" borderId="0" xfId="0" quotePrefix="1" applyNumberFormat="1" applyFont="1" applyFill="1" applyBorder="1" applyAlignment="1">
      <alignment horizontal="right" vertical="top" wrapText="1"/>
    </xf>
    <xf numFmtId="0" fontId="8" fillId="0" borderId="0" xfId="0" quotePrefix="1" applyFont="1" applyBorder="1" applyAlignment="1">
      <alignment horizontal="left"/>
    </xf>
    <xf numFmtId="3" fontId="4" fillId="0" borderId="0" xfId="0" quotePrefix="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8" fillId="0" borderId="2" xfId="0" quotePrefix="1" applyNumberFormat="1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3" fontId="8" fillId="0" borderId="0" xfId="0" quotePrefix="1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" fontId="6" fillId="0" borderId="0" xfId="0" quotePrefix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3" fontId="4" fillId="0" borderId="3" xfId="0" quotePrefix="1" applyNumberFormat="1" applyFont="1" applyFill="1" applyBorder="1" applyAlignment="1">
      <alignment horizontal="right"/>
    </xf>
    <xf numFmtId="1" fontId="4" fillId="0" borderId="3" xfId="0" quotePrefix="1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 vertical="top" wrapText="1"/>
    </xf>
    <xf numFmtId="3" fontId="15" fillId="0" borderId="0" xfId="0" applyNumberFormat="1" applyFont="1" applyFill="1"/>
    <xf numFmtId="3" fontId="16" fillId="0" borderId="0" xfId="0" quotePrefix="1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3" fontId="18" fillId="0" borderId="0" xfId="0" applyNumberFormat="1" applyFont="1" applyFill="1" applyBorder="1" applyAlignment="1">
      <alignment horizontal="right" vertical="top" wrapText="1"/>
    </xf>
    <xf numFmtId="3" fontId="19" fillId="0" borderId="0" xfId="0" applyNumberFormat="1" applyFont="1" applyFill="1" applyAlignment="1">
      <alignment horizontal="right"/>
    </xf>
    <xf numFmtId="3" fontId="14" fillId="0" borderId="0" xfId="0" quotePrefix="1" applyNumberFormat="1" applyFont="1" applyFill="1" applyBorder="1" applyAlignment="1">
      <alignment horizontal="right" vertical="top" wrapText="1"/>
    </xf>
    <xf numFmtId="0" fontId="4" fillId="0" borderId="0" xfId="0" applyFont="1"/>
    <xf numFmtId="0" fontId="8" fillId="0" borderId="0" xfId="0" applyFont="1" applyFill="1"/>
    <xf numFmtId="0" fontId="8" fillId="0" borderId="0" xfId="0" quotePrefix="1" applyFont="1" applyFill="1" applyAlignment="1">
      <alignment horizontal="left"/>
    </xf>
    <xf numFmtId="0" fontId="9" fillId="0" borderId="0" xfId="0" applyFont="1" applyFill="1"/>
    <xf numFmtId="1" fontId="2" fillId="0" borderId="1" xfId="0" applyNumberFormat="1" applyFont="1" applyFill="1" applyBorder="1"/>
    <xf numFmtId="0" fontId="4" fillId="0" borderId="1" xfId="0" applyFont="1" applyFill="1" applyBorder="1"/>
    <xf numFmtId="0" fontId="20" fillId="0" borderId="0" xfId="0" quotePrefix="1" applyFont="1" applyBorder="1" applyAlignment="1">
      <alignment horizontal="left"/>
    </xf>
    <xf numFmtId="3" fontId="2" fillId="0" borderId="2" xfId="0" applyNumberFormat="1" applyFont="1" applyFill="1" applyBorder="1"/>
    <xf numFmtId="1" fontId="2" fillId="0" borderId="2" xfId="0" applyNumberFormat="1" applyFont="1" applyFill="1" applyBorder="1"/>
    <xf numFmtId="0" fontId="4" fillId="0" borderId="2" xfId="0" applyFont="1" applyFill="1" applyBorder="1"/>
    <xf numFmtId="3" fontId="21" fillId="0" borderId="0" xfId="0" applyNumberFormat="1" applyFont="1" applyFill="1" applyBorder="1" applyAlignment="1">
      <alignment horizontal="right" vertical="top" wrapText="1"/>
    </xf>
    <xf numFmtId="3" fontId="6" fillId="0" borderId="0" xfId="1" quotePrefix="1" applyNumberFormat="1" applyFont="1" applyFill="1" applyAlignment="1">
      <alignment horizontal="right"/>
    </xf>
    <xf numFmtId="3" fontId="21" fillId="0" borderId="0" xfId="0" quotePrefix="1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_Kap 5, Tabell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tabSelected="1" workbookViewId="0"/>
  </sheetViews>
  <sheetFormatPr defaultRowHeight="12.75" x14ac:dyDescent="0.2"/>
  <cols>
    <col min="1" max="1" width="19.5703125" style="8" customWidth="1"/>
    <col min="2" max="2" width="5.140625" style="2" customWidth="1"/>
    <col min="3" max="3" width="1.42578125" style="2" customWidth="1"/>
    <col min="4" max="4" width="5.140625" style="2" customWidth="1"/>
    <col min="5" max="5" width="1.42578125" style="2" customWidth="1"/>
    <col min="6" max="6" width="5.140625" style="2" customWidth="1"/>
    <col min="7" max="7" width="1.42578125" style="2" customWidth="1"/>
    <col min="8" max="8" width="5.140625" style="2" customWidth="1"/>
    <col min="9" max="9" width="1.42578125" style="2" customWidth="1"/>
    <col min="10" max="10" width="5.140625" style="2" customWidth="1"/>
    <col min="11" max="11" width="1.42578125" style="2" customWidth="1"/>
    <col min="12" max="12" width="5.140625" style="2" customWidth="1"/>
    <col min="13" max="13" width="1.42578125" style="2" customWidth="1"/>
    <col min="14" max="14" width="5.140625" style="2" customWidth="1"/>
    <col min="15" max="15" width="1.42578125" style="2" customWidth="1"/>
    <col min="16" max="16" width="5.140625" style="2" customWidth="1"/>
    <col min="17" max="17" width="1.42578125" style="2" customWidth="1"/>
    <col min="18" max="18" width="7.28515625" style="2" customWidth="1"/>
    <col min="19" max="19" width="1.42578125" style="4" customWidth="1"/>
    <col min="20" max="20" width="6" style="5" customWidth="1"/>
    <col min="21" max="21" width="1.42578125" style="6" customWidth="1"/>
    <col min="22" max="22" width="4.5703125" style="6" customWidth="1"/>
    <col min="23" max="23" width="0.7109375" style="8" customWidth="1"/>
    <col min="24" max="25" width="9.140625" style="7"/>
    <col min="26" max="16384" width="9.140625" style="8"/>
  </cols>
  <sheetData>
    <row r="1" spans="1:23" ht="13.5" customHeight="1" x14ac:dyDescent="0.2">
      <c r="A1" s="1" t="s">
        <v>0</v>
      </c>
      <c r="D1" s="3"/>
      <c r="W1" s="7"/>
    </row>
    <row r="2" spans="1:23" ht="12" customHeight="1" x14ac:dyDescent="0.2">
      <c r="A2" s="1" t="s">
        <v>1</v>
      </c>
      <c r="B2" s="9"/>
      <c r="C2" s="9"/>
      <c r="D2" s="9"/>
      <c r="E2" s="9"/>
      <c r="F2" s="10"/>
      <c r="G2" s="10"/>
      <c r="H2" s="11"/>
      <c r="I2" s="11"/>
      <c r="J2" s="11"/>
      <c r="K2" s="11"/>
      <c r="L2" s="11"/>
      <c r="M2" s="11"/>
      <c r="N2" s="10"/>
      <c r="O2" s="10"/>
      <c r="P2" s="10"/>
      <c r="Q2" s="10"/>
      <c r="W2" s="7"/>
    </row>
    <row r="3" spans="1:23" ht="13.5" customHeight="1" x14ac:dyDescent="0.2">
      <c r="A3" s="12" t="s">
        <v>2</v>
      </c>
      <c r="B3" s="9"/>
      <c r="C3" s="9"/>
      <c r="D3" s="9"/>
      <c r="E3" s="9"/>
      <c r="F3" s="10"/>
      <c r="G3" s="10"/>
      <c r="H3" s="11"/>
      <c r="I3" s="11"/>
      <c r="J3" s="11"/>
      <c r="K3" s="11"/>
      <c r="L3" s="11"/>
      <c r="M3" s="11"/>
      <c r="N3" s="10"/>
      <c r="O3" s="10"/>
      <c r="P3" s="10"/>
      <c r="Q3" s="10"/>
      <c r="W3" s="7"/>
    </row>
    <row r="4" spans="1:23" ht="12" customHeight="1" x14ac:dyDescent="0.2">
      <c r="A4" s="13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4"/>
      <c r="S4" s="15"/>
      <c r="T4" s="6"/>
      <c r="U4" s="16"/>
      <c r="W4" s="7"/>
    </row>
    <row r="5" spans="1:23" x14ac:dyDescent="0.2">
      <c r="A5" s="17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4"/>
      <c r="S5" s="15"/>
      <c r="T5" s="6"/>
      <c r="U5" s="16"/>
      <c r="W5" s="7"/>
    </row>
    <row r="6" spans="1:23" ht="4.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1"/>
      <c r="T6" s="22"/>
      <c r="U6" s="22"/>
      <c r="V6" s="22"/>
      <c r="W6" s="23"/>
    </row>
    <row r="7" spans="1:23" x14ac:dyDescent="0.2">
      <c r="A7" s="24" t="s">
        <v>5</v>
      </c>
      <c r="B7" s="25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7" t="s">
        <v>7</v>
      </c>
      <c r="S7" s="28"/>
      <c r="T7" s="29" t="s">
        <v>8</v>
      </c>
      <c r="U7" s="29"/>
      <c r="V7" s="29"/>
      <c r="W7" s="23"/>
    </row>
    <row r="8" spans="1:23" x14ac:dyDescent="0.2">
      <c r="A8" s="30"/>
      <c r="B8" s="31" t="s">
        <v>9</v>
      </c>
      <c r="C8" s="32"/>
      <c r="D8" s="33" t="s">
        <v>10</v>
      </c>
      <c r="E8" s="32"/>
      <c r="F8" s="32" t="s">
        <v>11</v>
      </c>
      <c r="G8" s="32"/>
      <c r="H8" s="32" t="s">
        <v>12</v>
      </c>
      <c r="I8" s="32"/>
      <c r="J8" s="32" t="s">
        <v>13</v>
      </c>
      <c r="K8" s="32"/>
      <c r="L8" s="32" t="s">
        <v>14</v>
      </c>
      <c r="M8" s="32"/>
      <c r="N8" s="32" t="s">
        <v>15</v>
      </c>
      <c r="O8" s="32"/>
      <c r="P8" s="32" t="s">
        <v>16</v>
      </c>
      <c r="Q8" s="34"/>
      <c r="R8" s="35" t="s">
        <v>17</v>
      </c>
      <c r="S8" s="15"/>
      <c r="T8" s="16" t="s">
        <v>18</v>
      </c>
      <c r="U8" s="16"/>
      <c r="V8" s="16"/>
      <c r="W8" s="23"/>
    </row>
    <row r="9" spans="1:23" x14ac:dyDescent="0.2">
      <c r="A9" s="30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4"/>
      <c r="R9" s="37"/>
      <c r="S9" s="38"/>
      <c r="T9" s="22" t="s">
        <v>19</v>
      </c>
      <c r="U9" s="39"/>
      <c r="V9" s="22"/>
      <c r="W9" s="23"/>
    </row>
    <row r="10" spans="1:23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3"/>
      <c r="S10" s="44"/>
      <c r="T10" s="45" t="s">
        <v>20</v>
      </c>
      <c r="U10" s="46"/>
      <c r="V10" s="47" t="s">
        <v>21</v>
      </c>
      <c r="W10" s="23"/>
    </row>
    <row r="11" spans="1:23" ht="13.5" customHeight="1" x14ac:dyDescent="0.2">
      <c r="A11" s="48" t="s">
        <v>22</v>
      </c>
      <c r="B11" s="37"/>
      <c r="C11" s="37"/>
      <c r="D11" s="37"/>
      <c r="E11" s="37"/>
      <c r="F11" s="16"/>
      <c r="G11" s="16"/>
      <c r="H11" s="16"/>
      <c r="I11" s="16"/>
      <c r="J11" s="16"/>
      <c r="K11" s="16"/>
      <c r="L11" s="16"/>
      <c r="M11" s="16"/>
      <c r="N11" s="16"/>
      <c r="O11" s="36"/>
      <c r="P11" s="37"/>
      <c r="Q11" s="34"/>
      <c r="R11" s="37"/>
      <c r="S11" s="49"/>
      <c r="T11" s="16"/>
      <c r="U11" s="50"/>
      <c r="V11" s="51"/>
      <c r="W11" s="23"/>
    </row>
    <row r="12" spans="1:23" ht="13.5" customHeight="1" x14ac:dyDescent="0.2">
      <c r="A12" s="48" t="s">
        <v>23</v>
      </c>
      <c r="B12" s="52">
        <f>SUM(B14:B21,B24:B28,B30:B35)</f>
        <v>1</v>
      </c>
      <c r="C12" s="53"/>
      <c r="D12" s="52">
        <f>SUM(D14:D21,D24:D28,D30:D35)</f>
        <v>537</v>
      </c>
      <c r="E12" s="53"/>
      <c r="F12" s="52">
        <f>SUM(F14:F21,F24:F28,F30:F35)</f>
        <v>1392</v>
      </c>
      <c r="G12" s="53"/>
      <c r="H12" s="52">
        <f>SUM(H14:H21,H24:H28,H30:H35)</f>
        <v>1509</v>
      </c>
      <c r="I12" s="53"/>
      <c r="J12" s="52">
        <f>SUM(J14:J21,J24:J28,J30:J35)</f>
        <v>2365</v>
      </c>
      <c r="K12" s="53"/>
      <c r="L12" s="52">
        <f>SUM(L14:L21,L24:L28,L30:L35)</f>
        <v>2177</v>
      </c>
      <c r="M12" s="53"/>
      <c r="N12" s="52">
        <v>1235</v>
      </c>
      <c r="O12" s="53"/>
      <c r="P12" s="52">
        <f>SUM(P14:P21,P24:P28,P30:P35)</f>
        <v>463</v>
      </c>
      <c r="Q12" s="52"/>
      <c r="R12" s="52">
        <f>SUM(R14:R21,R24:R28,R30:R35)</f>
        <v>9679</v>
      </c>
      <c r="S12" s="54"/>
      <c r="T12" s="52">
        <f>SUM(T14:T21,T24:T28,T30:T35)</f>
        <v>2809</v>
      </c>
      <c r="U12" s="54"/>
      <c r="V12" s="52">
        <f>(T12/R12)*100</f>
        <v>29.021593139787168</v>
      </c>
      <c r="W12" s="7"/>
    </row>
    <row r="13" spans="1:23" x14ac:dyDescent="0.2">
      <c r="A13" s="48" t="s">
        <v>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  <c r="R13" s="56"/>
      <c r="S13" s="56"/>
      <c r="T13" s="56"/>
      <c r="U13" s="56"/>
      <c r="V13" s="55"/>
      <c r="W13" s="7"/>
    </row>
    <row r="14" spans="1:23" x14ac:dyDescent="0.2">
      <c r="A14" s="57" t="s">
        <v>25</v>
      </c>
      <c r="B14" s="56" t="s">
        <v>26</v>
      </c>
      <c r="C14" s="56"/>
      <c r="D14" s="56">
        <v>13</v>
      </c>
      <c r="E14" s="56"/>
      <c r="F14" s="56">
        <v>44</v>
      </c>
      <c r="G14" s="56"/>
      <c r="H14" s="56">
        <v>48</v>
      </c>
      <c r="I14" s="56"/>
      <c r="J14" s="56">
        <v>55</v>
      </c>
      <c r="K14" s="56"/>
      <c r="L14" s="56">
        <v>75</v>
      </c>
      <c r="M14" s="56"/>
      <c r="N14" s="56">
        <v>36</v>
      </c>
      <c r="O14" s="56"/>
      <c r="P14" s="56">
        <v>11</v>
      </c>
      <c r="Q14" s="56"/>
      <c r="R14" s="56">
        <v>282</v>
      </c>
      <c r="S14" s="58"/>
      <c r="T14" s="59">
        <v>83</v>
      </c>
      <c r="U14" s="58"/>
      <c r="V14" s="56">
        <f>(T14/R14)*100</f>
        <v>29.432624113475175</v>
      </c>
      <c r="W14" s="7"/>
    </row>
    <row r="15" spans="1:23" x14ac:dyDescent="0.2">
      <c r="A15" s="57" t="s">
        <v>27</v>
      </c>
      <c r="B15" s="56" t="s">
        <v>26</v>
      </c>
      <c r="C15" s="56"/>
      <c r="D15" s="56">
        <v>61</v>
      </c>
      <c r="E15" s="56"/>
      <c r="F15" s="56">
        <v>165</v>
      </c>
      <c r="G15" s="56"/>
      <c r="H15" s="56">
        <v>210</v>
      </c>
      <c r="I15" s="56"/>
      <c r="J15" s="56">
        <v>342</v>
      </c>
      <c r="K15" s="56"/>
      <c r="L15" s="56">
        <v>363</v>
      </c>
      <c r="M15" s="56"/>
      <c r="N15" s="56">
        <v>264</v>
      </c>
      <c r="O15" s="56"/>
      <c r="P15" s="56">
        <v>133</v>
      </c>
      <c r="Q15" s="56"/>
      <c r="R15" s="56">
        <v>1538</v>
      </c>
      <c r="S15" s="58"/>
      <c r="T15" s="59">
        <v>564</v>
      </c>
      <c r="U15" s="58"/>
      <c r="V15" s="56">
        <f t="shared" ref="V15:V21" si="0">(T15/R15)*100</f>
        <v>36.671001300390117</v>
      </c>
      <c r="W15" s="7"/>
    </row>
    <row r="16" spans="1:23" x14ac:dyDescent="0.2">
      <c r="A16" s="60" t="s">
        <v>28</v>
      </c>
      <c r="B16" s="56">
        <v>1</v>
      </c>
      <c r="C16" s="56"/>
      <c r="D16" s="56">
        <v>52</v>
      </c>
      <c r="E16" s="56"/>
      <c r="F16" s="56">
        <v>128</v>
      </c>
      <c r="G16" s="56"/>
      <c r="H16" s="56">
        <v>162</v>
      </c>
      <c r="I16" s="56"/>
      <c r="J16" s="56">
        <v>272</v>
      </c>
      <c r="K16" s="56"/>
      <c r="L16" s="56">
        <v>311</v>
      </c>
      <c r="M16" s="56"/>
      <c r="N16" s="56">
        <v>222</v>
      </c>
      <c r="O16" s="56"/>
      <c r="P16" s="56">
        <v>96</v>
      </c>
      <c r="Q16" s="56"/>
      <c r="R16" s="56">
        <v>1244</v>
      </c>
      <c r="S16" s="58"/>
      <c r="T16" s="59">
        <v>351</v>
      </c>
      <c r="U16" s="58"/>
      <c r="V16" s="56">
        <f t="shared" si="0"/>
        <v>28.215434083601288</v>
      </c>
      <c r="W16" s="7"/>
    </row>
    <row r="17" spans="1:23" x14ac:dyDescent="0.2">
      <c r="A17" s="60" t="s">
        <v>29</v>
      </c>
      <c r="B17" s="56" t="s">
        <v>26</v>
      </c>
      <c r="C17" s="56"/>
      <c r="D17" s="56">
        <v>63</v>
      </c>
      <c r="E17" s="56"/>
      <c r="F17" s="56">
        <v>118</v>
      </c>
      <c r="G17" s="56"/>
      <c r="H17" s="56">
        <v>118</v>
      </c>
      <c r="I17" s="56"/>
      <c r="J17" s="56">
        <v>236</v>
      </c>
      <c r="K17" s="56"/>
      <c r="L17" s="56">
        <v>240</v>
      </c>
      <c r="M17" s="56"/>
      <c r="N17" s="56">
        <v>124</v>
      </c>
      <c r="O17" s="56"/>
      <c r="P17" s="56">
        <v>40</v>
      </c>
      <c r="Q17" s="56"/>
      <c r="R17" s="56">
        <v>939</v>
      </c>
      <c r="S17" s="58"/>
      <c r="T17" s="59">
        <v>255</v>
      </c>
      <c r="U17" s="58"/>
      <c r="V17" s="56">
        <f t="shared" si="0"/>
        <v>27.15654952076677</v>
      </c>
      <c r="W17" s="7"/>
    </row>
    <row r="18" spans="1:23" x14ac:dyDescent="0.2">
      <c r="A18" s="60" t="s">
        <v>30</v>
      </c>
      <c r="B18" s="56" t="s">
        <v>26</v>
      </c>
      <c r="C18" s="56"/>
      <c r="D18" s="56">
        <v>26</v>
      </c>
      <c r="E18" s="56"/>
      <c r="F18" s="56">
        <v>99</v>
      </c>
      <c r="G18" s="56"/>
      <c r="H18" s="56">
        <v>93</v>
      </c>
      <c r="I18" s="56"/>
      <c r="J18" s="56">
        <v>182</v>
      </c>
      <c r="K18" s="56"/>
      <c r="L18" s="56">
        <v>177</v>
      </c>
      <c r="M18" s="56"/>
      <c r="N18" s="56">
        <v>91</v>
      </c>
      <c r="O18" s="56"/>
      <c r="P18" s="56">
        <v>26</v>
      </c>
      <c r="Q18" s="56"/>
      <c r="R18" s="56">
        <v>694</v>
      </c>
      <c r="S18" s="58"/>
      <c r="T18" s="59">
        <v>202</v>
      </c>
      <c r="U18" s="58"/>
      <c r="V18" s="56">
        <f t="shared" si="0"/>
        <v>29.106628242074926</v>
      </c>
      <c r="W18" s="7"/>
    </row>
    <row r="19" spans="1:23" x14ac:dyDescent="0.2">
      <c r="A19" s="60" t="s">
        <v>31</v>
      </c>
      <c r="B19" s="56" t="s">
        <v>26</v>
      </c>
      <c r="C19" s="56"/>
      <c r="D19" s="56">
        <v>15</v>
      </c>
      <c r="E19" s="56"/>
      <c r="F19" s="56">
        <v>56</v>
      </c>
      <c r="G19" s="56"/>
      <c r="H19" s="56">
        <v>68</v>
      </c>
      <c r="I19" s="56"/>
      <c r="J19" s="56">
        <v>111</v>
      </c>
      <c r="K19" s="56"/>
      <c r="L19" s="56">
        <v>112</v>
      </c>
      <c r="M19" s="56"/>
      <c r="N19" s="56">
        <v>60</v>
      </c>
      <c r="O19" s="56"/>
      <c r="P19" s="56">
        <v>16</v>
      </c>
      <c r="Q19" s="56"/>
      <c r="R19" s="56">
        <v>438</v>
      </c>
      <c r="S19" s="58"/>
      <c r="T19" s="59">
        <v>109</v>
      </c>
      <c r="U19" s="58"/>
      <c r="V19" s="56">
        <f t="shared" si="0"/>
        <v>24.885844748858446</v>
      </c>
      <c r="W19" s="7"/>
    </row>
    <row r="20" spans="1:23" x14ac:dyDescent="0.2">
      <c r="A20" s="57" t="s">
        <v>32</v>
      </c>
      <c r="B20" s="56" t="s">
        <v>26</v>
      </c>
      <c r="C20" s="56"/>
      <c r="D20" s="56">
        <v>29</v>
      </c>
      <c r="E20" s="56"/>
      <c r="F20" s="56">
        <v>83</v>
      </c>
      <c r="G20" s="56"/>
      <c r="H20" s="56">
        <v>92</v>
      </c>
      <c r="I20" s="56"/>
      <c r="J20" s="56">
        <v>128</v>
      </c>
      <c r="K20" s="56"/>
      <c r="L20" s="56">
        <v>106</v>
      </c>
      <c r="M20" s="56"/>
      <c r="N20" s="56">
        <v>50</v>
      </c>
      <c r="O20" s="56"/>
      <c r="P20" s="56">
        <v>17</v>
      </c>
      <c r="Q20" s="56"/>
      <c r="R20" s="56">
        <v>505</v>
      </c>
      <c r="S20" s="58"/>
      <c r="T20" s="59">
        <v>152</v>
      </c>
      <c r="U20" s="58"/>
      <c r="V20" s="56">
        <f t="shared" si="0"/>
        <v>30.099009900990097</v>
      </c>
      <c r="W20" s="7"/>
    </row>
    <row r="21" spans="1:23" x14ac:dyDescent="0.2">
      <c r="A21" s="57" t="s">
        <v>33</v>
      </c>
      <c r="B21" s="56" t="s">
        <v>26</v>
      </c>
      <c r="C21" s="56"/>
      <c r="D21" s="56">
        <v>79</v>
      </c>
      <c r="E21" s="56"/>
      <c r="F21" s="56">
        <v>190</v>
      </c>
      <c r="G21" s="56"/>
      <c r="H21" s="56">
        <v>232</v>
      </c>
      <c r="I21" s="56"/>
      <c r="J21" s="56">
        <v>341</v>
      </c>
      <c r="K21" s="56"/>
      <c r="L21" s="56">
        <v>281</v>
      </c>
      <c r="M21" s="56"/>
      <c r="N21" s="56">
        <v>144</v>
      </c>
      <c r="O21" s="56"/>
      <c r="P21" s="56">
        <v>38</v>
      </c>
      <c r="Q21" s="56"/>
      <c r="R21" s="56">
        <v>1305</v>
      </c>
      <c r="S21" s="58"/>
      <c r="T21" s="5">
        <v>323</v>
      </c>
      <c r="U21" s="58"/>
      <c r="V21" s="56">
        <f t="shared" si="0"/>
        <v>24.750957854406131</v>
      </c>
      <c r="W21" s="7"/>
    </row>
    <row r="22" spans="1:23" ht="12.75" customHeight="1" x14ac:dyDescent="0.2">
      <c r="A22" s="57"/>
      <c r="B22" s="61"/>
      <c r="C22" s="55"/>
      <c r="D22" s="61"/>
      <c r="E22" s="55"/>
      <c r="F22" s="61"/>
      <c r="G22" s="55"/>
      <c r="H22" s="61"/>
      <c r="I22" s="55"/>
      <c r="J22" s="61"/>
      <c r="K22" s="55"/>
      <c r="L22" s="61"/>
      <c r="M22" s="55"/>
      <c r="N22" s="61"/>
      <c r="O22" s="55"/>
      <c r="P22" s="61"/>
      <c r="Q22" s="56"/>
      <c r="S22" s="56"/>
      <c r="T22" s="55"/>
      <c r="U22" s="56"/>
      <c r="V22" s="55"/>
      <c r="W22" s="7"/>
    </row>
    <row r="23" spans="1:23" x14ac:dyDescent="0.2">
      <c r="A23" s="48" t="s">
        <v>34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  <c r="S23" s="56"/>
      <c r="T23" s="55"/>
      <c r="U23" s="56"/>
      <c r="V23" s="55"/>
      <c r="W23" s="7"/>
    </row>
    <row r="24" spans="1:23" x14ac:dyDescent="0.2">
      <c r="A24" s="57" t="s">
        <v>35</v>
      </c>
      <c r="B24" s="56" t="s">
        <v>26</v>
      </c>
      <c r="C24" s="56"/>
      <c r="D24" s="56">
        <v>124</v>
      </c>
      <c r="E24" s="56"/>
      <c r="F24" s="56">
        <v>286</v>
      </c>
      <c r="G24" s="56"/>
      <c r="H24" s="56">
        <v>236</v>
      </c>
      <c r="I24" s="56"/>
      <c r="J24" s="56">
        <v>336</v>
      </c>
      <c r="K24" s="56"/>
      <c r="L24" s="56">
        <v>276</v>
      </c>
      <c r="M24" s="56"/>
      <c r="N24" s="56">
        <v>132</v>
      </c>
      <c r="O24" s="56"/>
      <c r="P24" s="56">
        <v>41</v>
      </c>
      <c r="Q24" s="56"/>
      <c r="R24" s="56">
        <v>1431</v>
      </c>
      <c r="S24" s="56"/>
      <c r="T24" s="56">
        <v>369</v>
      </c>
      <c r="U24" s="58"/>
      <c r="V24" s="56">
        <f>(T24/R24)*100</f>
        <v>25.786163522012579</v>
      </c>
      <c r="W24" s="7"/>
    </row>
    <row r="25" spans="1:23" x14ac:dyDescent="0.2">
      <c r="A25" s="57" t="s">
        <v>36</v>
      </c>
      <c r="B25" s="56" t="s">
        <v>26</v>
      </c>
      <c r="C25" s="56"/>
      <c r="D25" s="56">
        <v>41</v>
      </c>
      <c r="E25" s="56"/>
      <c r="F25" s="56">
        <v>106</v>
      </c>
      <c r="G25" s="56"/>
      <c r="H25" s="56">
        <v>111</v>
      </c>
      <c r="I25" s="56"/>
      <c r="J25" s="56">
        <v>148</v>
      </c>
      <c r="K25" s="56"/>
      <c r="L25" s="56">
        <v>104</v>
      </c>
      <c r="M25" s="56"/>
      <c r="N25" s="56">
        <v>49</v>
      </c>
      <c r="O25" s="56"/>
      <c r="P25" s="56">
        <v>15</v>
      </c>
      <c r="Q25" s="56"/>
      <c r="R25" s="56">
        <v>574</v>
      </c>
      <c r="S25" s="56"/>
      <c r="T25" s="56">
        <v>153</v>
      </c>
      <c r="U25" s="58"/>
      <c r="V25" s="56">
        <f t="shared" ref="V25:V35" si="1">(T25/R25)*100</f>
        <v>26.655052264808361</v>
      </c>
      <c r="W25" s="7"/>
    </row>
    <row r="26" spans="1:23" x14ac:dyDescent="0.2">
      <c r="A26" s="57" t="s">
        <v>37</v>
      </c>
      <c r="B26" s="56" t="s">
        <v>26</v>
      </c>
      <c r="C26" s="56"/>
      <c r="D26" s="56">
        <v>22</v>
      </c>
      <c r="E26" s="56"/>
      <c r="F26" s="56">
        <v>53</v>
      </c>
      <c r="G26" s="56"/>
      <c r="H26" s="56">
        <v>50</v>
      </c>
      <c r="I26" s="56"/>
      <c r="J26" s="56">
        <v>71</v>
      </c>
      <c r="K26" s="56"/>
      <c r="L26" s="56">
        <v>45</v>
      </c>
      <c r="M26" s="56"/>
      <c r="N26" s="56">
        <v>22</v>
      </c>
      <c r="O26" s="56"/>
      <c r="P26" s="56">
        <v>12</v>
      </c>
      <c r="Q26" s="56"/>
      <c r="R26" s="56">
        <v>275</v>
      </c>
      <c r="S26" s="56"/>
      <c r="T26" s="56">
        <v>81</v>
      </c>
      <c r="U26" s="58"/>
      <c r="V26" s="56">
        <f t="shared" si="1"/>
        <v>29.454545454545457</v>
      </c>
      <c r="W26" s="7"/>
    </row>
    <row r="27" spans="1:23" x14ac:dyDescent="0.2">
      <c r="A27" s="57" t="s">
        <v>38</v>
      </c>
      <c r="B27" s="56" t="s">
        <v>26</v>
      </c>
      <c r="C27" s="56"/>
      <c r="D27" s="56">
        <v>5</v>
      </c>
      <c r="E27" s="56"/>
      <c r="F27" s="56">
        <v>21</v>
      </c>
      <c r="G27" s="56"/>
      <c r="H27" s="56">
        <v>30</v>
      </c>
      <c r="I27" s="56"/>
      <c r="J27" s="56">
        <v>40</v>
      </c>
      <c r="K27" s="56"/>
      <c r="L27" s="56">
        <v>26</v>
      </c>
      <c r="M27" s="56"/>
      <c r="N27" s="56">
        <v>9</v>
      </c>
      <c r="O27" s="56"/>
      <c r="P27" s="56">
        <v>2</v>
      </c>
      <c r="Q27" s="56"/>
      <c r="R27" s="56">
        <v>133</v>
      </c>
      <c r="S27" s="56"/>
      <c r="T27" s="56">
        <v>34</v>
      </c>
      <c r="U27" s="58"/>
      <c r="V27" s="56">
        <f t="shared" si="1"/>
        <v>25.563909774436087</v>
      </c>
      <c r="W27" s="7"/>
    </row>
    <row r="28" spans="1:23" x14ac:dyDescent="0.2">
      <c r="A28" s="57" t="s">
        <v>39</v>
      </c>
      <c r="B28" s="56" t="s">
        <v>26</v>
      </c>
      <c r="C28" s="56"/>
      <c r="D28" s="56">
        <v>4</v>
      </c>
      <c r="E28" s="56"/>
      <c r="F28" s="56">
        <v>14</v>
      </c>
      <c r="G28" s="56"/>
      <c r="H28" s="56">
        <v>15</v>
      </c>
      <c r="I28" s="56"/>
      <c r="J28" s="56">
        <v>30</v>
      </c>
      <c r="K28" s="56"/>
      <c r="L28" s="56">
        <v>20</v>
      </c>
      <c r="M28" s="56"/>
      <c r="N28" s="56">
        <v>7</v>
      </c>
      <c r="O28" s="56"/>
      <c r="P28" s="56">
        <v>5</v>
      </c>
      <c r="Q28" s="56"/>
      <c r="R28" s="56">
        <v>95</v>
      </c>
      <c r="S28" s="56"/>
      <c r="T28" s="56">
        <v>35</v>
      </c>
      <c r="U28" s="58"/>
      <c r="V28" s="56">
        <f t="shared" si="1"/>
        <v>36.84210526315789</v>
      </c>
      <c r="W28" s="7"/>
    </row>
    <row r="29" spans="1:23" x14ac:dyDescent="0.2">
      <c r="A29" s="57"/>
      <c r="B29" s="62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6"/>
      <c r="S29" s="58"/>
      <c r="U29" s="58"/>
      <c r="V29" s="56"/>
      <c r="W29" s="7"/>
    </row>
    <row r="30" spans="1:23" x14ac:dyDescent="0.2">
      <c r="A30" s="63" t="s">
        <v>40</v>
      </c>
      <c r="B30" s="56" t="s">
        <v>26</v>
      </c>
      <c r="C30" s="56"/>
      <c r="D30" s="56">
        <v>2</v>
      </c>
      <c r="E30" s="56"/>
      <c r="F30" s="56">
        <v>11</v>
      </c>
      <c r="G30" s="56"/>
      <c r="H30" s="56">
        <v>10</v>
      </c>
      <c r="I30" s="56"/>
      <c r="J30" s="56">
        <v>24</v>
      </c>
      <c r="K30" s="56"/>
      <c r="L30" s="56">
        <v>9</v>
      </c>
      <c r="M30" s="56"/>
      <c r="N30" s="56">
        <v>4</v>
      </c>
      <c r="O30" s="56"/>
      <c r="P30" s="56">
        <v>2</v>
      </c>
      <c r="Q30" s="56"/>
      <c r="R30" s="56">
        <v>62</v>
      </c>
      <c r="S30" s="56"/>
      <c r="T30" s="58">
        <v>25</v>
      </c>
      <c r="U30" s="58"/>
      <c r="V30" s="56">
        <f t="shared" si="1"/>
        <v>40.322580645161288</v>
      </c>
      <c r="W30" s="7"/>
    </row>
    <row r="31" spans="1:23" x14ac:dyDescent="0.2">
      <c r="A31" s="63" t="s">
        <v>41</v>
      </c>
      <c r="B31" s="56" t="s">
        <v>26</v>
      </c>
      <c r="C31" s="56"/>
      <c r="D31" s="56" t="s">
        <v>26</v>
      </c>
      <c r="E31" s="56"/>
      <c r="F31" s="56">
        <v>5</v>
      </c>
      <c r="G31" s="56"/>
      <c r="H31" s="56">
        <v>13</v>
      </c>
      <c r="I31" s="56"/>
      <c r="J31" s="56">
        <v>6</v>
      </c>
      <c r="K31" s="56"/>
      <c r="L31" s="56">
        <v>3</v>
      </c>
      <c r="M31" s="56"/>
      <c r="N31" s="56">
        <v>5</v>
      </c>
      <c r="O31" s="56"/>
      <c r="P31" s="56">
        <v>4</v>
      </c>
      <c r="Q31" s="56"/>
      <c r="R31" s="56">
        <v>36</v>
      </c>
      <c r="S31" s="56"/>
      <c r="T31" s="56">
        <v>13</v>
      </c>
      <c r="U31" s="58"/>
      <c r="V31" s="56">
        <f t="shared" si="1"/>
        <v>36.111111111111107</v>
      </c>
      <c r="W31" s="7"/>
    </row>
    <row r="32" spans="1:23" x14ac:dyDescent="0.2">
      <c r="A32" s="63" t="s">
        <v>42</v>
      </c>
      <c r="B32" s="56" t="s">
        <v>26</v>
      </c>
      <c r="C32" s="56"/>
      <c r="D32" s="56">
        <v>1</v>
      </c>
      <c r="E32" s="56"/>
      <c r="F32" s="56">
        <v>5</v>
      </c>
      <c r="G32" s="56"/>
      <c r="H32" s="56">
        <v>6</v>
      </c>
      <c r="I32" s="56"/>
      <c r="J32" s="56">
        <v>10</v>
      </c>
      <c r="K32" s="56"/>
      <c r="L32" s="56">
        <v>6</v>
      </c>
      <c r="M32" s="56"/>
      <c r="N32" s="56">
        <v>2</v>
      </c>
      <c r="O32" s="56"/>
      <c r="P32" s="56">
        <v>2</v>
      </c>
      <c r="Q32" s="56"/>
      <c r="R32" s="58">
        <v>32</v>
      </c>
      <c r="S32" s="56"/>
      <c r="T32" s="56">
        <v>15</v>
      </c>
      <c r="U32" s="58"/>
      <c r="V32" s="56">
        <f t="shared" si="1"/>
        <v>46.875</v>
      </c>
      <c r="W32" s="7"/>
    </row>
    <row r="33" spans="1:25" x14ac:dyDescent="0.2">
      <c r="A33" s="63" t="s">
        <v>43</v>
      </c>
      <c r="B33" s="56" t="s">
        <v>26</v>
      </c>
      <c r="C33" s="56"/>
      <c r="D33" s="56" t="s">
        <v>26</v>
      </c>
      <c r="E33" s="56"/>
      <c r="F33" s="56">
        <v>2</v>
      </c>
      <c r="G33" s="56"/>
      <c r="H33" s="56">
        <v>2</v>
      </c>
      <c r="I33" s="56"/>
      <c r="J33" s="56">
        <v>4</v>
      </c>
      <c r="K33" s="56"/>
      <c r="L33" s="56">
        <v>1</v>
      </c>
      <c r="M33" s="56"/>
      <c r="N33" s="56" t="s">
        <v>26</v>
      </c>
      <c r="O33" s="56"/>
      <c r="P33" s="56">
        <v>1</v>
      </c>
      <c r="Q33" s="56"/>
      <c r="R33" s="56">
        <v>10</v>
      </c>
      <c r="S33" s="56"/>
      <c r="T33" s="56">
        <v>7</v>
      </c>
      <c r="U33" s="58"/>
      <c r="V33" s="56">
        <f t="shared" si="1"/>
        <v>70</v>
      </c>
      <c r="W33" s="7"/>
    </row>
    <row r="34" spans="1:25" x14ac:dyDescent="0.2">
      <c r="A34" s="63" t="s">
        <v>44</v>
      </c>
      <c r="B34" s="56" t="s">
        <v>26</v>
      </c>
      <c r="C34" s="56"/>
      <c r="D34" s="56" t="s">
        <v>26</v>
      </c>
      <c r="E34" s="56"/>
      <c r="F34" s="56">
        <v>6</v>
      </c>
      <c r="G34" s="56"/>
      <c r="H34" s="56">
        <v>12</v>
      </c>
      <c r="I34" s="56"/>
      <c r="J34" s="56">
        <v>27</v>
      </c>
      <c r="K34" s="56"/>
      <c r="L34" s="56">
        <v>21</v>
      </c>
      <c r="M34" s="56"/>
      <c r="N34" s="56">
        <v>14</v>
      </c>
      <c r="O34" s="56"/>
      <c r="P34" s="56">
        <v>2</v>
      </c>
      <c r="Q34" s="56"/>
      <c r="R34" s="56">
        <v>82</v>
      </c>
      <c r="S34" s="56"/>
      <c r="T34" s="56">
        <v>35</v>
      </c>
      <c r="U34" s="58"/>
      <c r="V34" s="56">
        <f t="shared" si="1"/>
        <v>42.68292682926829</v>
      </c>
      <c r="W34" s="7"/>
    </row>
    <row r="35" spans="1:25" x14ac:dyDescent="0.2">
      <c r="A35" s="63" t="s">
        <v>45</v>
      </c>
      <c r="B35" s="56" t="s">
        <v>26</v>
      </c>
      <c r="C35" s="56"/>
      <c r="D35" s="56" t="s">
        <v>26</v>
      </c>
      <c r="E35" s="56"/>
      <c r="F35" s="56" t="s">
        <v>26</v>
      </c>
      <c r="G35" s="56"/>
      <c r="H35" s="56">
        <v>1</v>
      </c>
      <c r="I35" s="56"/>
      <c r="J35" s="56">
        <v>2</v>
      </c>
      <c r="K35" s="56"/>
      <c r="L35" s="56">
        <v>1</v>
      </c>
      <c r="M35" s="56"/>
      <c r="N35" s="64" t="s">
        <v>26</v>
      </c>
      <c r="O35" s="56"/>
      <c r="P35" s="56" t="s">
        <v>26</v>
      </c>
      <c r="Q35" s="56"/>
      <c r="R35" s="56">
        <v>4</v>
      </c>
      <c r="S35" s="56"/>
      <c r="T35" s="56">
        <v>3</v>
      </c>
      <c r="U35" s="58"/>
      <c r="V35" s="56">
        <f t="shared" si="1"/>
        <v>75</v>
      </c>
      <c r="W35" s="7"/>
    </row>
    <row r="36" spans="1:25" ht="6" customHeight="1" x14ac:dyDescent="0.2">
      <c r="A36" s="65"/>
      <c r="B36" s="64"/>
      <c r="C36" s="56"/>
      <c r="D36" s="64"/>
      <c r="E36" s="56"/>
      <c r="F36" s="64"/>
      <c r="G36" s="56"/>
      <c r="H36" s="64"/>
      <c r="I36" s="56"/>
      <c r="J36" s="64"/>
      <c r="K36" s="56"/>
      <c r="L36" s="64"/>
      <c r="M36" s="56"/>
      <c r="N36" s="64"/>
      <c r="O36" s="56"/>
      <c r="P36" s="64"/>
      <c r="Q36" s="56"/>
      <c r="R36" s="56"/>
      <c r="S36" s="56"/>
      <c r="T36" s="56"/>
      <c r="U36" s="56"/>
      <c r="V36" s="56"/>
      <c r="W36" s="7"/>
    </row>
    <row r="37" spans="1:25" x14ac:dyDescent="0.2">
      <c r="A37" s="66" t="s">
        <v>46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7"/>
    </row>
    <row r="38" spans="1:25" x14ac:dyDescent="0.2">
      <c r="A38" s="66" t="s">
        <v>23</v>
      </c>
      <c r="B38" s="67">
        <f>SUM(B64:B69,B58:B62,B40:B47)</f>
        <v>1</v>
      </c>
      <c r="C38" s="54"/>
      <c r="D38" s="67">
        <f>SUM(D64:D69,D58:D62,D40:D47)</f>
        <v>12</v>
      </c>
      <c r="E38" s="53"/>
      <c r="F38" s="67">
        <f>SUM(F64:F69,F58:F62,F40:F47)</f>
        <v>74</v>
      </c>
      <c r="G38" s="53"/>
      <c r="H38" s="67">
        <f>SUM(H64:H69,H58:H62,H40:H47)</f>
        <v>89</v>
      </c>
      <c r="I38" s="53"/>
      <c r="J38" s="67">
        <f>SUM(J64:J68,J58:J62,J40:J47)</f>
        <v>142</v>
      </c>
      <c r="K38" s="53"/>
      <c r="L38" s="67">
        <v>216</v>
      </c>
      <c r="M38" s="53"/>
      <c r="N38" s="67">
        <v>105</v>
      </c>
      <c r="O38" s="53"/>
      <c r="P38" s="67">
        <f>SUM(P64:P68,P58:P62,P40:P47)</f>
        <v>35</v>
      </c>
      <c r="Q38" s="53"/>
      <c r="R38" s="67">
        <v>674</v>
      </c>
      <c r="S38" s="53"/>
      <c r="T38" s="67">
        <f>SUM(T64:T69,T58:T62,T40:T47)</f>
        <v>150</v>
      </c>
      <c r="U38" s="54"/>
      <c r="V38" s="52">
        <f>(T38/R38)*100</f>
        <v>22.255192878338278</v>
      </c>
      <c r="W38" s="7"/>
      <c r="X38" s="2"/>
      <c r="Y38" s="2"/>
    </row>
    <row r="39" spans="1:25" x14ac:dyDescent="0.2">
      <c r="A39" s="66" t="s">
        <v>24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6"/>
      <c r="R39" s="58"/>
      <c r="S39" s="58"/>
      <c r="T39" s="58"/>
      <c r="U39" s="58"/>
      <c r="V39" s="58"/>
      <c r="W39" s="7"/>
    </row>
    <row r="40" spans="1:25" x14ac:dyDescent="0.2">
      <c r="A40" s="63" t="s">
        <v>25</v>
      </c>
      <c r="B40" s="68" t="s">
        <v>26</v>
      </c>
      <c r="C40" s="58"/>
      <c r="D40" s="59" t="s">
        <v>26</v>
      </c>
      <c r="E40" s="59"/>
      <c r="F40" s="59">
        <v>3</v>
      </c>
      <c r="G40" s="59"/>
      <c r="H40" s="59">
        <v>2</v>
      </c>
      <c r="I40" s="59"/>
      <c r="J40" s="59">
        <v>3</v>
      </c>
      <c r="K40" s="59"/>
      <c r="L40" s="59">
        <v>13</v>
      </c>
      <c r="M40" s="59"/>
      <c r="N40" s="59">
        <v>3</v>
      </c>
      <c r="O40" s="59"/>
      <c r="P40" s="59">
        <v>3</v>
      </c>
      <c r="Q40" s="56"/>
      <c r="R40" s="58">
        <v>27</v>
      </c>
      <c r="S40" s="58"/>
      <c r="T40" s="59">
        <v>6</v>
      </c>
      <c r="U40" s="58"/>
      <c r="V40" s="56">
        <f t="shared" ref="V40:V47" si="2">(T40/R40)*100</f>
        <v>22.222222222222221</v>
      </c>
      <c r="W40" s="7"/>
      <c r="X40" s="2"/>
    </row>
    <row r="41" spans="1:25" x14ac:dyDescent="0.2">
      <c r="A41" s="63" t="s">
        <v>27</v>
      </c>
      <c r="B41" s="68" t="s">
        <v>26</v>
      </c>
      <c r="C41" s="58"/>
      <c r="D41" s="59">
        <v>1</v>
      </c>
      <c r="E41" s="59"/>
      <c r="F41" s="59">
        <v>11</v>
      </c>
      <c r="G41" s="59"/>
      <c r="H41" s="59">
        <v>18</v>
      </c>
      <c r="I41" s="59"/>
      <c r="J41" s="59">
        <v>23</v>
      </c>
      <c r="K41" s="59"/>
      <c r="L41" s="59">
        <v>45</v>
      </c>
      <c r="M41" s="59"/>
      <c r="N41" s="59">
        <v>27</v>
      </c>
      <c r="O41" s="59"/>
      <c r="P41" s="59">
        <v>11</v>
      </c>
      <c r="Q41" s="56"/>
      <c r="R41" s="58">
        <v>136</v>
      </c>
      <c r="S41" s="58"/>
      <c r="T41" s="59">
        <v>32</v>
      </c>
      <c r="U41" s="58"/>
      <c r="V41" s="56">
        <f t="shared" si="2"/>
        <v>23.52941176470588</v>
      </c>
      <c r="W41" s="7"/>
    </row>
    <row r="42" spans="1:25" ht="12" customHeight="1" x14ac:dyDescent="0.2">
      <c r="A42" s="69" t="s">
        <v>28</v>
      </c>
      <c r="B42" s="68">
        <v>1</v>
      </c>
      <c r="C42" s="58"/>
      <c r="D42" s="59">
        <v>1</v>
      </c>
      <c r="E42" s="59"/>
      <c r="F42" s="59">
        <v>12</v>
      </c>
      <c r="G42" s="59"/>
      <c r="H42" s="59">
        <v>15</v>
      </c>
      <c r="I42" s="59"/>
      <c r="J42" s="59">
        <v>22</v>
      </c>
      <c r="K42" s="59"/>
      <c r="L42" s="59">
        <v>35</v>
      </c>
      <c r="M42" s="59"/>
      <c r="N42" s="59">
        <v>24</v>
      </c>
      <c r="O42" s="59"/>
      <c r="P42" s="59">
        <v>6</v>
      </c>
      <c r="Q42" s="56"/>
      <c r="R42" s="58">
        <v>116</v>
      </c>
      <c r="S42" s="58"/>
      <c r="T42" s="59">
        <v>27</v>
      </c>
      <c r="U42" s="58"/>
      <c r="V42" s="56">
        <f t="shared" si="2"/>
        <v>23.275862068965516</v>
      </c>
      <c r="W42" s="7"/>
    </row>
    <row r="43" spans="1:25" ht="11.25" customHeight="1" x14ac:dyDescent="0.2">
      <c r="A43" s="69" t="s">
        <v>29</v>
      </c>
      <c r="B43" s="68" t="s">
        <v>26</v>
      </c>
      <c r="C43" s="58"/>
      <c r="D43" s="59">
        <v>2</v>
      </c>
      <c r="E43" s="59"/>
      <c r="F43" s="59">
        <v>8</v>
      </c>
      <c r="G43" s="59"/>
      <c r="H43" s="59">
        <v>5</v>
      </c>
      <c r="I43" s="59"/>
      <c r="J43" s="59">
        <v>14</v>
      </c>
      <c r="K43" s="59"/>
      <c r="L43" s="59">
        <v>29</v>
      </c>
      <c r="M43" s="59"/>
      <c r="N43" s="59">
        <v>8</v>
      </c>
      <c r="O43" s="59"/>
      <c r="P43" s="59">
        <v>2</v>
      </c>
      <c r="Q43" s="56"/>
      <c r="R43" s="58">
        <v>68</v>
      </c>
      <c r="S43" s="58"/>
      <c r="T43" s="59">
        <v>17</v>
      </c>
      <c r="U43" s="58"/>
      <c r="V43" s="56">
        <f t="shared" si="2"/>
        <v>25</v>
      </c>
      <c r="W43" s="7"/>
    </row>
    <row r="44" spans="1:25" x14ac:dyDescent="0.2">
      <c r="A44" s="69" t="s">
        <v>30</v>
      </c>
      <c r="B44" s="68" t="s">
        <v>26</v>
      </c>
      <c r="C44" s="58"/>
      <c r="D44" s="59" t="s">
        <v>26</v>
      </c>
      <c r="E44" s="59"/>
      <c r="F44" s="59">
        <v>4</v>
      </c>
      <c r="G44" s="59"/>
      <c r="H44" s="59">
        <v>6</v>
      </c>
      <c r="I44" s="59"/>
      <c r="J44" s="59">
        <v>14</v>
      </c>
      <c r="K44" s="59"/>
      <c r="L44" s="59">
        <v>11</v>
      </c>
      <c r="M44" s="59"/>
      <c r="N44" s="59">
        <v>10</v>
      </c>
      <c r="O44" s="59"/>
      <c r="P44" s="59" t="s">
        <v>26</v>
      </c>
      <c r="Q44" s="56"/>
      <c r="R44" s="58">
        <v>45</v>
      </c>
      <c r="S44" s="58"/>
      <c r="T44" s="59">
        <v>12</v>
      </c>
      <c r="U44" s="58"/>
      <c r="V44" s="56">
        <f t="shared" si="2"/>
        <v>26.666666666666668</v>
      </c>
      <c r="W44" s="7"/>
    </row>
    <row r="45" spans="1:25" x14ac:dyDescent="0.2">
      <c r="A45" s="69" t="s">
        <v>31</v>
      </c>
      <c r="B45" s="68" t="s">
        <v>26</v>
      </c>
      <c r="C45" s="58"/>
      <c r="D45" s="59">
        <v>1</v>
      </c>
      <c r="E45" s="59"/>
      <c r="F45" s="59">
        <v>2</v>
      </c>
      <c r="G45" s="59"/>
      <c r="H45" s="59">
        <v>4</v>
      </c>
      <c r="I45" s="59"/>
      <c r="J45" s="59">
        <v>9</v>
      </c>
      <c r="K45" s="59"/>
      <c r="L45" s="59">
        <v>5</v>
      </c>
      <c r="M45" s="59"/>
      <c r="N45" s="59">
        <v>5</v>
      </c>
      <c r="O45" s="59"/>
      <c r="P45" s="59" t="s">
        <v>26</v>
      </c>
      <c r="Q45" s="56"/>
      <c r="R45" s="58">
        <v>26</v>
      </c>
      <c r="S45" s="58"/>
      <c r="T45" s="59">
        <v>6</v>
      </c>
      <c r="U45" s="58"/>
      <c r="V45" s="56">
        <f t="shared" si="2"/>
        <v>23.076923076923077</v>
      </c>
      <c r="W45" s="7"/>
    </row>
    <row r="46" spans="1:25" x14ac:dyDescent="0.2">
      <c r="A46" s="63" t="s">
        <v>32</v>
      </c>
      <c r="B46" s="68" t="s">
        <v>26</v>
      </c>
      <c r="C46" s="58"/>
      <c r="D46" s="59" t="s">
        <v>26</v>
      </c>
      <c r="E46" s="59"/>
      <c r="F46" s="59">
        <v>3</v>
      </c>
      <c r="G46" s="59"/>
      <c r="H46" s="59">
        <v>6</v>
      </c>
      <c r="I46" s="59"/>
      <c r="J46" s="59">
        <v>9</v>
      </c>
      <c r="K46" s="59"/>
      <c r="L46" s="59">
        <v>12</v>
      </c>
      <c r="M46" s="59"/>
      <c r="N46" s="59">
        <v>5</v>
      </c>
      <c r="O46" s="59"/>
      <c r="P46" s="59">
        <v>2</v>
      </c>
      <c r="Q46" s="56"/>
      <c r="R46" s="58">
        <v>37</v>
      </c>
      <c r="S46" s="58"/>
      <c r="T46" s="59">
        <v>10</v>
      </c>
      <c r="U46" s="58"/>
      <c r="V46" s="56">
        <f t="shared" si="2"/>
        <v>27.027027027027028</v>
      </c>
      <c r="W46" s="7"/>
    </row>
    <row r="47" spans="1:25" x14ac:dyDescent="0.2">
      <c r="A47" s="69" t="s">
        <v>47</v>
      </c>
      <c r="B47" s="68" t="s">
        <v>26</v>
      </c>
      <c r="C47" s="58"/>
      <c r="D47" s="59">
        <v>2</v>
      </c>
      <c r="E47" s="59"/>
      <c r="F47" s="59">
        <v>10</v>
      </c>
      <c r="G47" s="59"/>
      <c r="H47" s="59">
        <v>10</v>
      </c>
      <c r="I47" s="59"/>
      <c r="J47" s="59">
        <v>17</v>
      </c>
      <c r="K47" s="59"/>
      <c r="L47" s="59">
        <v>22</v>
      </c>
      <c r="M47" s="59"/>
      <c r="N47" s="59">
        <v>3</v>
      </c>
      <c r="O47" s="59"/>
      <c r="P47" s="59">
        <v>1</v>
      </c>
      <c r="Q47" s="56"/>
      <c r="R47" s="58">
        <v>65</v>
      </c>
      <c r="S47" s="58"/>
      <c r="T47" s="5">
        <v>9</v>
      </c>
      <c r="U47" s="58"/>
      <c r="V47" s="56">
        <f t="shared" si="2"/>
        <v>13.846153846153847</v>
      </c>
      <c r="W47" s="7"/>
    </row>
    <row r="48" spans="1:25" x14ac:dyDescent="0.2">
      <c r="A48" s="69"/>
      <c r="B48" s="68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6"/>
      <c r="R48" s="58"/>
      <c r="S48" s="58"/>
      <c r="U48" s="58"/>
      <c r="V48" s="56"/>
      <c r="W48" s="7"/>
    </row>
    <row r="49" spans="1:25" ht="6" customHeight="1" x14ac:dyDescent="0.2">
      <c r="A49" s="57"/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2"/>
      <c r="T49" s="71"/>
      <c r="V49" s="71"/>
      <c r="W49" s="7"/>
    </row>
    <row r="50" spans="1:25" ht="13.5" customHeight="1" x14ac:dyDescent="0.2">
      <c r="A50" s="1" t="s">
        <v>48</v>
      </c>
      <c r="B50" s="73"/>
      <c r="C50" s="73"/>
      <c r="D50" s="74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5"/>
      <c r="T50" s="76"/>
      <c r="V50" s="77"/>
      <c r="W50" s="7"/>
    </row>
    <row r="51" spans="1:25" ht="12" customHeight="1" x14ac:dyDescent="0.2">
      <c r="A51" s="1" t="s">
        <v>1</v>
      </c>
      <c r="B51" s="78"/>
      <c r="C51" s="78"/>
      <c r="D51" s="78"/>
      <c r="E51" s="78"/>
      <c r="F51" s="79"/>
      <c r="G51" s="79"/>
      <c r="H51" s="80"/>
      <c r="I51" s="80"/>
      <c r="J51" s="80"/>
      <c r="K51" s="80"/>
      <c r="L51" s="80"/>
      <c r="M51" s="80"/>
      <c r="N51" s="79"/>
      <c r="O51" s="79"/>
      <c r="P51" s="79"/>
      <c r="Q51" s="79"/>
      <c r="R51" s="73"/>
      <c r="S51" s="75"/>
      <c r="T51" s="76"/>
      <c r="V51" s="77"/>
      <c r="W51" s="7"/>
    </row>
    <row r="52" spans="1:25" ht="4.5" customHeight="1" x14ac:dyDescent="0.2">
      <c r="A52" s="18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2"/>
      <c r="S52" s="83"/>
      <c r="T52" s="84"/>
      <c r="U52" s="22"/>
      <c r="V52" s="84"/>
      <c r="W52" s="23"/>
    </row>
    <row r="53" spans="1:25" x14ac:dyDescent="0.2">
      <c r="A53" s="24" t="s">
        <v>5</v>
      </c>
      <c r="B53" s="25" t="s">
        <v>6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6"/>
      <c r="R53" s="87" t="s">
        <v>7</v>
      </c>
      <c r="S53" s="88"/>
      <c r="T53" s="89" t="s">
        <v>8</v>
      </c>
      <c r="U53" s="29"/>
      <c r="V53" s="90"/>
      <c r="W53" s="23"/>
    </row>
    <row r="54" spans="1:25" x14ac:dyDescent="0.2">
      <c r="A54" s="30"/>
      <c r="B54" s="33" t="s">
        <v>9</v>
      </c>
      <c r="C54" s="32"/>
      <c r="D54" s="33" t="s">
        <v>10</v>
      </c>
      <c r="E54" s="32"/>
      <c r="F54" s="32" t="s">
        <v>11</v>
      </c>
      <c r="G54" s="32"/>
      <c r="H54" s="32" t="s">
        <v>12</v>
      </c>
      <c r="I54" s="32"/>
      <c r="J54" s="32" t="s">
        <v>13</v>
      </c>
      <c r="K54" s="32"/>
      <c r="L54" s="32" t="s">
        <v>14</v>
      </c>
      <c r="M54" s="32"/>
      <c r="N54" s="32" t="s">
        <v>15</v>
      </c>
      <c r="O54" s="32"/>
      <c r="P54" s="32" t="s">
        <v>16</v>
      </c>
      <c r="Q54" s="91"/>
      <c r="R54" s="92" t="s">
        <v>17</v>
      </c>
      <c r="S54" s="93"/>
      <c r="T54" s="94" t="s">
        <v>18</v>
      </c>
      <c r="U54" s="16"/>
      <c r="V54" s="71"/>
      <c r="W54" s="23"/>
    </row>
    <row r="55" spans="1:25" x14ac:dyDescent="0.2">
      <c r="A55" s="3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1"/>
      <c r="R55" s="96"/>
      <c r="S55" s="97"/>
      <c r="T55" s="98" t="s">
        <v>19</v>
      </c>
      <c r="U55" s="39"/>
      <c r="V55" s="84"/>
      <c r="W55" s="23"/>
    </row>
    <row r="56" spans="1:25" x14ac:dyDescent="0.2">
      <c r="A56" s="40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  <c r="R56" s="101"/>
      <c r="S56" s="102"/>
      <c r="T56" s="103" t="s">
        <v>20</v>
      </c>
      <c r="U56" s="46"/>
      <c r="V56" s="104" t="s">
        <v>21</v>
      </c>
      <c r="W56" s="23"/>
    </row>
    <row r="57" spans="1:25" ht="13.5" customHeight="1" x14ac:dyDescent="0.2">
      <c r="A57" s="48" t="s">
        <v>34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5"/>
      <c r="T57" s="71"/>
      <c r="V57" s="77"/>
      <c r="W57" s="7"/>
    </row>
    <row r="58" spans="1:25" x14ac:dyDescent="0.2">
      <c r="A58" s="57" t="s">
        <v>35</v>
      </c>
      <c r="B58" s="68" t="s">
        <v>26</v>
      </c>
      <c r="C58" s="58"/>
      <c r="D58" s="59">
        <v>2</v>
      </c>
      <c r="E58" s="59"/>
      <c r="F58" s="59">
        <v>11</v>
      </c>
      <c r="G58" s="59"/>
      <c r="H58" s="59">
        <v>10</v>
      </c>
      <c r="I58" s="59"/>
      <c r="J58" s="59">
        <v>19</v>
      </c>
      <c r="K58" s="59"/>
      <c r="L58" s="59">
        <v>21</v>
      </c>
      <c r="M58" s="59"/>
      <c r="N58" s="59">
        <v>10</v>
      </c>
      <c r="O58" s="59"/>
      <c r="P58" s="59">
        <v>3</v>
      </c>
      <c r="Q58" s="105"/>
      <c r="R58" s="58">
        <v>76</v>
      </c>
      <c r="S58" s="106"/>
      <c r="T58" s="59">
        <v>14</v>
      </c>
      <c r="U58" s="106"/>
      <c r="V58" s="56">
        <f>(T58/R58)*100</f>
        <v>18.421052631578945</v>
      </c>
      <c r="W58" s="7"/>
      <c r="Y58" s="2"/>
    </row>
    <row r="59" spans="1:25" x14ac:dyDescent="0.2">
      <c r="A59" s="57" t="s">
        <v>36</v>
      </c>
      <c r="B59" s="68" t="s">
        <v>26</v>
      </c>
      <c r="C59" s="58"/>
      <c r="D59" s="59">
        <v>1</v>
      </c>
      <c r="E59" s="59"/>
      <c r="F59" s="59">
        <v>7</v>
      </c>
      <c r="G59" s="59"/>
      <c r="H59" s="59">
        <v>8</v>
      </c>
      <c r="I59" s="59"/>
      <c r="J59" s="59">
        <v>4</v>
      </c>
      <c r="K59" s="59"/>
      <c r="L59" s="59">
        <v>11</v>
      </c>
      <c r="M59" s="59"/>
      <c r="N59" s="59">
        <v>6</v>
      </c>
      <c r="O59" s="59"/>
      <c r="P59" s="59">
        <v>1</v>
      </c>
      <c r="Q59" s="105"/>
      <c r="R59" s="58">
        <v>38</v>
      </c>
      <c r="S59" s="106"/>
      <c r="T59" s="59">
        <v>6</v>
      </c>
      <c r="U59" s="106"/>
      <c r="V59" s="56">
        <f>(T59/R59)*100</f>
        <v>15.789473684210526</v>
      </c>
      <c r="W59" s="7"/>
      <c r="Y59" s="2"/>
    </row>
    <row r="60" spans="1:25" x14ac:dyDescent="0.2">
      <c r="A60" s="57" t="s">
        <v>37</v>
      </c>
      <c r="B60" s="68" t="s">
        <v>26</v>
      </c>
      <c r="C60" s="58"/>
      <c r="D60" s="59">
        <v>2</v>
      </c>
      <c r="E60" s="59"/>
      <c r="F60" s="59">
        <v>1</v>
      </c>
      <c r="G60" s="59"/>
      <c r="H60" s="59">
        <v>3</v>
      </c>
      <c r="I60" s="59"/>
      <c r="J60" s="59">
        <v>2</v>
      </c>
      <c r="K60" s="59"/>
      <c r="L60" s="59">
        <v>5</v>
      </c>
      <c r="M60" s="59"/>
      <c r="N60" s="59">
        <v>1</v>
      </c>
      <c r="O60" s="59"/>
      <c r="P60" s="59">
        <v>2</v>
      </c>
      <c r="Q60" s="105"/>
      <c r="R60" s="58">
        <v>16</v>
      </c>
      <c r="S60" s="106"/>
      <c r="T60" s="59">
        <v>5</v>
      </c>
      <c r="U60" s="106"/>
      <c r="V60" s="56">
        <f>(T60/R60)*100</f>
        <v>31.25</v>
      </c>
      <c r="W60" s="7"/>
      <c r="Y60" s="2"/>
    </row>
    <row r="61" spans="1:25" x14ac:dyDescent="0.2">
      <c r="A61" s="57" t="s">
        <v>38</v>
      </c>
      <c r="B61" s="68" t="s">
        <v>26</v>
      </c>
      <c r="C61" s="58"/>
      <c r="D61" s="59" t="s">
        <v>26</v>
      </c>
      <c r="E61" s="59"/>
      <c r="F61" s="59">
        <v>1</v>
      </c>
      <c r="G61" s="59"/>
      <c r="H61" s="59">
        <v>2</v>
      </c>
      <c r="I61" s="59"/>
      <c r="J61" s="59">
        <v>2</v>
      </c>
      <c r="K61" s="59"/>
      <c r="L61" s="59">
        <v>1</v>
      </c>
      <c r="M61" s="59"/>
      <c r="N61" s="59">
        <v>1</v>
      </c>
      <c r="O61" s="59"/>
      <c r="P61" s="59" t="s">
        <v>26</v>
      </c>
      <c r="Q61" s="105"/>
      <c r="R61" s="58">
        <v>7</v>
      </c>
      <c r="S61" s="106"/>
      <c r="T61" s="59" t="s">
        <v>26</v>
      </c>
      <c r="U61" s="106"/>
      <c r="V61" s="59" t="s">
        <v>26</v>
      </c>
      <c r="W61" s="7"/>
      <c r="Y61" s="2"/>
    </row>
    <row r="62" spans="1:25" x14ac:dyDescent="0.2">
      <c r="A62" s="57" t="s">
        <v>39</v>
      </c>
      <c r="B62" s="68" t="s">
        <v>26</v>
      </c>
      <c r="C62" s="58"/>
      <c r="D62" s="59" t="s">
        <v>26</v>
      </c>
      <c r="E62" s="59"/>
      <c r="F62" s="59" t="s">
        <v>26</v>
      </c>
      <c r="G62" s="59"/>
      <c r="H62" s="59" t="s">
        <v>26</v>
      </c>
      <c r="I62" s="59"/>
      <c r="J62" s="59">
        <v>2</v>
      </c>
      <c r="K62" s="59"/>
      <c r="L62" s="59">
        <v>3</v>
      </c>
      <c r="M62" s="59"/>
      <c r="N62" s="59">
        <v>1</v>
      </c>
      <c r="O62" s="59"/>
      <c r="P62" s="59">
        <v>2</v>
      </c>
      <c r="Q62" s="105"/>
      <c r="R62" s="58">
        <v>8</v>
      </c>
      <c r="S62" s="106"/>
      <c r="T62" s="59">
        <v>2</v>
      </c>
      <c r="U62" s="106"/>
      <c r="V62" s="56">
        <f>(T62/R62)*100</f>
        <v>25</v>
      </c>
      <c r="W62" s="7"/>
      <c r="Y62" s="2"/>
    </row>
    <row r="63" spans="1:25" ht="10.5" customHeight="1" x14ac:dyDescent="0.2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105"/>
      <c r="R63" s="107"/>
      <c r="S63" s="106"/>
      <c r="U63" s="106"/>
      <c r="V63" s="106"/>
      <c r="W63" s="7"/>
      <c r="Y63" s="2"/>
    </row>
    <row r="64" spans="1:25" x14ac:dyDescent="0.2">
      <c r="A64" s="57" t="s">
        <v>40</v>
      </c>
      <c r="B64" s="68" t="s">
        <v>26</v>
      </c>
      <c r="C64" s="58"/>
      <c r="D64" s="59" t="s">
        <v>26</v>
      </c>
      <c r="E64" s="59"/>
      <c r="F64" s="59" t="s">
        <v>26</v>
      </c>
      <c r="G64" s="59"/>
      <c r="H64" s="59" t="s">
        <v>26</v>
      </c>
      <c r="I64" s="59"/>
      <c r="J64" s="59">
        <v>1</v>
      </c>
      <c r="K64" s="59"/>
      <c r="L64" s="59">
        <v>1</v>
      </c>
      <c r="M64" s="59"/>
      <c r="N64" s="59" t="s">
        <v>26</v>
      </c>
      <c r="O64" s="59"/>
      <c r="P64" s="59">
        <v>1</v>
      </c>
      <c r="Q64" s="105"/>
      <c r="R64" s="58">
        <v>3</v>
      </c>
      <c r="S64" s="106"/>
      <c r="T64" s="106">
        <v>1</v>
      </c>
      <c r="U64" s="106"/>
      <c r="V64" s="56">
        <f>(T64/R64)*100</f>
        <v>33.333333333333329</v>
      </c>
      <c r="W64" s="7"/>
      <c r="Y64" s="2"/>
    </row>
    <row r="65" spans="1:27" x14ac:dyDescent="0.2">
      <c r="A65" s="57" t="s">
        <v>41</v>
      </c>
      <c r="B65" s="68" t="s">
        <v>26</v>
      </c>
      <c r="C65" s="58"/>
      <c r="D65" s="68" t="s">
        <v>26</v>
      </c>
      <c r="E65" s="58"/>
      <c r="F65" s="58">
        <v>1</v>
      </c>
      <c r="G65" s="58"/>
      <c r="H65" s="68" t="s">
        <v>26</v>
      </c>
      <c r="I65" s="58"/>
      <c r="J65" s="68" t="s">
        <v>26</v>
      </c>
      <c r="K65" s="58"/>
      <c r="L65" s="68" t="s">
        <v>26</v>
      </c>
      <c r="M65" s="58"/>
      <c r="N65" s="68" t="s">
        <v>26</v>
      </c>
      <c r="O65" s="58"/>
      <c r="P65" s="68" t="s">
        <v>26</v>
      </c>
      <c r="Q65" s="105"/>
      <c r="R65" s="58">
        <v>1</v>
      </c>
      <c r="S65" s="106"/>
      <c r="T65" s="106">
        <v>1</v>
      </c>
      <c r="U65" s="106"/>
      <c r="V65" s="56">
        <f>(T65/R65)*100</f>
        <v>100</v>
      </c>
      <c r="W65" s="7"/>
      <c r="Y65" s="2"/>
    </row>
    <row r="66" spans="1:27" x14ac:dyDescent="0.2">
      <c r="A66" s="57" t="s">
        <v>42</v>
      </c>
      <c r="B66" s="68" t="s">
        <v>26</v>
      </c>
      <c r="C66" s="58"/>
      <c r="D66" s="59" t="s">
        <v>26</v>
      </c>
      <c r="E66" s="59"/>
      <c r="F66" s="59" t="s">
        <v>26</v>
      </c>
      <c r="G66" s="59"/>
      <c r="H66" s="59" t="s">
        <v>26</v>
      </c>
      <c r="I66" s="59"/>
      <c r="J66" s="59" t="s">
        <v>26</v>
      </c>
      <c r="K66" s="59"/>
      <c r="L66" s="59" t="s">
        <v>26</v>
      </c>
      <c r="M66" s="59"/>
      <c r="N66" s="59" t="s">
        <v>26</v>
      </c>
      <c r="O66" s="59"/>
      <c r="P66" s="59" t="s">
        <v>26</v>
      </c>
      <c r="Q66" s="105"/>
      <c r="R66" s="58" t="s">
        <v>26</v>
      </c>
      <c r="S66" s="106"/>
      <c r="T66" s="106" t="s">
        <v>26</v>
      </c>
      <c r="U66" s="106"/>
      <c r="V66" s="59" t="s">
        <v>26</v>
      </c>
      <c r="W66" s="7"/>
      <c r="Y66" s="2"/>
    </row>
    <row r="67" spans="1:27" x14ac:dyDescent="0.2">
      <c r="A67" s="63" t="s">
        <v>43</v>
      </c>
      <c r="B67" s="68" t="s">
        <v>26</v>
      </c>
      <c r="C67" s="58"/>
      <c r="D67" s="59" t="s">
        <v>26</v>
      </c>
      <c r="E67" s="59"/>
      <c r="F67" s="59" t="s">
        <v>26</v>
      </c>
      <c r="G67" s="59"/>
      <c r="H67" s="59" t="s">
        <v>26</v>
      </c>
      <c r="I67" s="59"/>
      <c r="J67" s="59" t="s">
        <v>26</v>
      </c>
      <c r="K67" s="59"/>
      <c r="L67" s="59" t="s">
        <v>26</v>
      </c>
      <c r="M67" s="59"/>
      <c r="N67" s="59" t="s">
        <v>26</v>
      </c>
      <c r="O67" s="59"/>
      <c r="P67" s="59" t="s">
        <v>26</v>
      </c>
      <c r="Q67" s="105"/>
      <c r="R67" s="58" t="s">
        <v>26</v>
      </c>
      <c r="S67" s="106"/>
      <c r="T67" s="106" t="s">
        <v>26</v>
      </c>
      <c r="U67" s="106"/>
      <c r="V67" s="106" t="s">
        <v>26</v>
      </c>
      <c r="W67" s="7"/>
      <c r="Y67" s="2"/>
    </row>
    <row r="68" spans="1:27" x14ac:dyDescent="0.2">
      <c r="A68" s="63" t="s">
        <v>44</v>
      </c>
      <c r="B68" s="68" t="s">
        <v>26</v>
      </c>
      <c r="C68" s="58"/>
      <c r="D68" s="59" t="s">
        <v>26</v>
      </c>
      <c r="E68" s="59"/>
      <c r="F68" s="59" t="s">
        <v>26</v>
      </c>
      <c r="G68" s="59"/>
      <c r="H68" s="59" t="s">
        <v>26</v>
      </c>
      <c r="I68" s="59"/>
      <c r="J68" s="59">
        <v>1</v>
      </c>
      <c r="K68" s="59"/>
      <c r="L68" s="59">
        <v>1</v>
      </c>
      <c r="M68" s="59"/>
      <c r="N68" s="59">
        <v>1</v>
      </c>
      <c r="O68" s="59"/>
      <c r="P68" s="59">
        <v>1</v>
      </c>
      <c r="Q68" s="105"/>
      <c r="R68" s="58">
        <v>4</v>
      </c>
      <c r="S68" s="106"/>
      <c r="T68" s="106">
        <v>2</v>
      </c>
      <c r="U68" s="106"/>
      <c r="V68" s="56">
        <f>(T68/R68)*100</f>
        <v>50</v>
      </c>
      <c r="W68" s="7"/>
      <c r="Y68" s="2"/>
    </row>
    <row r="69" spans="1:27" x14ac:dyDescent="0.2">
      <c r="A69" s="63" t="s">
        <v>45</v>
      </c>
      <c r="B69" s="68" t="s">
        <v>26</v>
      </c>
      <c r="C69" s="58"/>
      <c r="D69" s="59" t="s">
        <v>26</v>
      </c>
      <c r="E69" s="59"/>
      <c r="F69" s="59" t="s">
        <v>26</v>
      </c>
      <c r="G69" s="59"/>
      <c r="H69" s="59" t="s">
        <v>26</v>
      </c>
      <c r="I69" s="59"/>
      <c r="J69" s="59" t="s">
        <v>26</v>
      </c>
      <c r="K69" s="107"/>
      <c r="L69" s="59">
        <v>1</v>
      </c>
      <c r="M69" s="107"/>
      <c r="N69" s="59" t="s">
        <v>26</v>
      </c>
      <c r="O69" s="107"/>
      <c r="P69" s="59" t="s">
        <v>26</v>
      </c>
      <c r="Q69" s="107"/>
      <c r="R69" s="107">
        <v>1</v>
      </c>
      <c r="S69" s="106"/>
      <c r="T69" s="106" t="s">
        <v>26</v>
      </c>
      <c r="U69" s="106"/>
      <c r="V69" s="106" t="s">
        <v>26</v>
      </c>
      <c r="W69" s="7"/>
      <c r="Y69" s="2"/>
    </row>
    <row r="70" spans="1:27" ht="11.25" customHeight="1" x14ac:dyDescent="0.2">
      <c r="A70" s="65"/>
      <c r="B70" s="108"/>
      <c r="C70" s="109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1"/>
      <c r="T70" s="56"/>
      <c r="U70" s="56"/>
      <c r="V70" s="56"/>
      <c r="W70" s="7"/>
    </row>
    <row r="71" spans="1:27" x14ac:dyDescent="0.2">
      <c r="A71" s="48" t="s">
        <v>49</v>
      </c>
      <c r="B71" s="108"/>
      <c r="C71" s="109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1"/>
      <c r="T71" s="110"/>
      <c r="U71" s="56"/>
      <c r="V71" s="56"/>
      <c r="W71" s="7"/>
    </row>
    <row r="72" spans="1:27" x14ac:dyDescent="0.2">
      <c r="A72" s="48" t="s">
        <v>23</v>
      </c>
      <c r="B72" s="54" t="s">
        <v>26</v>
      </c>
      <c r="C72" s="112"/>
      <c r="D72" s="112">
        <f>D12-D38</f>
        <v>525</v>
      </c>
      <c r="E72" s="112"/>
      <c r="F72" s="112">
        <f>F12-F38</f>
        <v>1318</v>
      </c>
      <c r="G72" s="112"/>
      <c r="H72" s="112">
        <f>H12-H38</f>
        <v>1420</v>
      </c>
      <c r="I72" s="112"/>
      <c r="J72" s="112">
        <f>J12-J38</f>
        <v>2223</v>
      </c>
      <c r="K72" s="112"/>
      <c r="L72" s="112">
        <v>1961</v>
      </c>
      <c r="M72" s="112"/>
      <c r="N72" s="112">
        <v>1130</v>
      </c>
      <c r="O72" s="112"/>
      <c r="P72" s="112">
        <f>P12-P38</f>
        <v>428</v>
      </c>
      <c r="Q72" s="112"/>
      <c r="R72" s="112">
        <f>R12-R38</f>
        <v>9005</v>
      </c>
      <c r="S72" s="112"/>
      <c r="T72" s="112">
        <f>T12-T38</f>
        <v>2659</v>
      </c>
      <c r="U72" s="112"/>
      <c r="V72" s="52">
        <f t="shared" ref="V72:V81" si="3">(T72/R72)*100</f>
        <v>29.528039977790115</v>
      </c>
      <c r="W72" s="7"/>
      <c r="X72" s="2"/>
      <c r="Y72" s="2"/>
    </row>
    <row r="73" spans="1:27" x14ac:dyDescent="0.2">
      <c r="A73" s="48" t="s">
        <v>24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13"/>
      <c r="R73" s="106"/>
      <c r="S73" s="106"/>
      <c r="T73" s="106"/>
      <c r="U73" s="106"/>
      <c r="V73" s="106"/>
      <c r="W73" s="7"/>
    </row>
    <row r="74" spans="1:27" x14ac:dyDescent="0.2">
      <c r="A74" s="57" t="s">
        <v>25</v>
      </c>
      <c r="B74" s="106" t="s">
        <v>26</v>
      </c>
      <c r="C74" s="114"/>
      <c r="D74" s="106">
        <v>13</v>
      </c>
      <c r="E74" s="114"/>
      <c r="F74" s="106">
        <v>41</v>
      </c>
      <c r="G74" s="114"/>
      <c r="H74" s="106">
        <v>46</v>
      </c>
      <c r="I74" s="114"/>
      <c r="J74" s="106">
        <v>52</v>
      </c>
      <c r="K74" s="114"/>
      <c r="L74" s="106">
        <v>62</v>
      </c>
      <c r="M74" s="114"/>
      <c r="N74" s="106">
        <v>33</v>
      </c>
      <c r="O74" s="114"/>
      <c r="P74" s="106">
        <v>8</v>
      </c>
      <c r="Q74" s="114"/>
      <c r="R74" s="106">
        <v>255</v>
      </c>
      <c r="S74" s="106"/>
      <c r="T74" s="106">
        <f>T14-T40</f>
        <v>77</v>
      </c>
      <c r="U74" s="106"/>
      <c r="V74" s="56">
        <f t="shared" si="3"/>
        <v>30.196078431372548</v>
      </c>
      <c r="W74" s="7"/>
    </row>
    <row r="75" spans="1:27" x14ac:dyDescent="0.2">
      <c r="A75" s="57" t="s">
        <v>27</v>
      </c>
      <c r="B75" s="106" t="s">
        <v>26</v>
      </c>
      <c r="C75" s="114"/>
      <c r="D75" s="106">
        <v>60</v>
      </c>
      <c r="E75" s="114"/>
      <c r="F75" s="106">
        <v>154</v>
      </c>
      <c r="G75" s="114"/>
      <c r="H75" s="106">
        <v>192</v>
      </c>
      <c r="I75" s="114"/>
      <c r="J75" s="106">
        <v>319</v>
      </c>
      <c r="K75" s="114"/>
      <c r="L75" s="106">
        <v>318</v>
      </c>
      <c r="M75" s="114"/>
      <c r="N75" s="106">
        <v>237</v>
      </c>
      <c r="O75" s="114"/>
      <c r="P75" s="106">
        <v>122</v>
      </c>
      <c r="Q75" s="114"/>
      <c r="R75" s="106">
        <v>1402</v>
      </c>
      <c r="S75" s="106"/>
      <c r="T75" s="106">
        <f t="shared" ref="T75:T81" si="4">T15-T41</f>
        <v>532</v>
      </c>
      <c r="U75" s="106"/>
      <c r="V75" s="56">
        <f t="shared" si="3"/>
        <v>37.945791726105568</v>
      </c>
      <c r="W75" s="7"/>
      <c r="Z75" s="115"/>
      <c r="AA75" s="115"/>
    </row>
    <row r="76" spans="1:27" x14ac:dyDescent="0.2">
      <c r="A76" s="60" t="s">
        <v>28</v>
      </c>
      <c r="B76" s="106" t="s">
        <v>26</v>
      </c>
      <c r="C76" s="114"/>
      <c r="D76" s="106">
        <v>51</v>
      </c>
      <c r="E76" s="114"/>
      <c r="F76" s="106">
        <v>116</v>
      </c>
      <c r="G76" s="114"/>
      <c r="H76" s="106">
        <v>147</v>
      </c>
      <c r="I76" s="114"/>
      <c r="J76" s="106">
        <v>250</v>
      </c>
      <c r="K76" s="114"/>
      <c r="L76" s="106">
        <v>276</v>
      </c>
      <c r="M76" s="114"/>
      <c r="N76" s="106">
        <v>198</v>
      </c>
      <c r="O76" s="114"/>
      <c r="P76" s="106">
        <v>90</v>
      </c>
      <c r="Q76" s="114"/>
      <c r="R76" s="106">
        <v>1128</v>
      </c>
      <c r="S76" s="106"/>
      <c r="T76" s="106">
        <f t="shared" si="4"/>
        <v>324</v>
      </c>
      <c r="U76" s="106"/>
      <c r="V76" s="56">
        <f t="shared" si="3"/>
        <v>28.723404255319153</v>
      </c>
      <c r="W76" s="7"/>
      <c r="Z76" s="115"/>
      <c r="AA76" s="115"/>
    </row>
    <row r="77" spans="1:27" x14ac:dyDescent="0.2">
      <c r="A77" s="60" t="s">
        <v>29</v>
      </c>
      <c r="B77" s="106" t="s">
        <v>26</v>
      </c>
      <c r="C77" s="114"/>
      <c r="D77" s="106">
        <v>61</v>
      </c>
      <c r="E77" s="114"/>
      <c r="F77" s="106">
        <v>110</v>
      </c>
      <c r="G77" s="114"/>
      <c r="H77" s="106">
        <v>113</v>
      </c>
      <c r="I77" s="114"/>
      <c r="J77" s="106">
        <v>222</v>
      </c>
      <c r="K77" s="114"/>
      <c r="L77" s="106">
        <v>211</v>
      </c>
      <c r="M77" s="114"/>
      <c r="N77" s="106">
        <v>116</v>
      </c>
      <c r="O77" s="114"/>
      <c r="P77" s="106">
        <v>38</v>
      </c>
      <c r="Q77" s="114"/>
      <c r="R77" s="106">
        <v>871</v>
      </c>
      <c r="S77" s="106"/>
      <c r="T77" s="106">
        <f t="shared" si="4"/>
        <v>238</v>
      </c>
      <c r="U77" s="106"/>
      <c r="V77" s="56">
        <f t="shared" si="3"/>
        <v>27.324913892078072</v>
      </c>
      <c r="W77" s="7"/>
      <c r="Z77" s="115"/>
      <c r="AA77" s="115"/>
    </row>
    <row r="78" spans="1:27" x14ac:dyDescent="0.2">
      <c r="A78" s="60" t="s">
        <v>30</v>
      </c>
      <c r="B78" s="106" t="s">
        <v>26</v>
      </c>
      <c r="C78" s="114"/>
      <c r="D78" s="106">
        <v>26</v>
      </c>
      <c r="E78" s="114"/>
      <c r="F78" s="106">
        <v>95</v>
      </c>
      <c r="G78" s="114"/>
      <c r="H78" s="106">
        <v>87</v>
      </c>
      <c r="I78" s="114"/>
      <c r="J78" s="106">
        <v>168</v>
      </c>
      <c r="K78" s="114"/>
      <c r="L78" s="106">
        <v>166</v>
      </c>
      <c r="M78" s="114"/>
      <c r="N78" s="106">
        <v>81</v>
      </c>
      <c r="O78" s="114"/>
      <c r="P78" s="106">
        <v>26</v>
      </c>
      <c r="Q78" s="114"/>
      <c r="R78" s="106">
        <v>649</v>
      </c>
      <c r="S78" s="106"/>
      <c r="T78" s="106">
        <f t="shared" si="4"/>
        <v>190</v>
      </c>
      <c r="U78" s="106"/>
      <c r="V78" s="56">
        <f t="shared" si="3"/>
        <v>29.275808936825886</v>
      </c>
      <c r="W78" s="7"/>
      <c r="Z78" s="115"/>
      <c r="AA78" s="115"/>
    </row>
    <row r="79" spans="1:27" x14ac:dyDescent="0.2">
      <c r="A79" s="60" t="s">
        <v>31</v>
      </c>
      <c r="B79" s="106" t="s">
        <v>26</v>
      </c>
      <c r="C79" s="114"/>
      <c r="D79" s="106">
        <v>14</v>
      </c>
      <c r="E79" s="114"/>
      <c r="F79" s="106">
        <v>54</v>
      </c>
      <c r="G79" s="114"/>
      <c r="H79" s="106">
        <v>64</v>
      </c>
      <c r="I79" s="114"/>
      <c r="J79" s="106">
        <v>102</v>
      </c>
      <c r="K79" s="114"/>
      <c r="L79" s="106">
        <v>107</v>
      </c>
      <c r="M79" s="114"/>
      <c r="N79" s="106">
        <v>55</v>
      </c>
      <c r="O79" s="114"/>
      <c r="P79" s="106">
        <v>16</v>
      </c>
      <c r="Q79" s="114"/>
      <c r="R79" s="106">
        <v>412</v>
      </c>
      <c r="S79" s="106"/>
      <c r="T79" s="106">
        <f t="shared" si="4"/>
        <v>103</v>
      </c>
      <c r="U79" s="106"/>
      <c r="V79" s="56">
        <f t="shared" si="3"/>
        <v>25</v>
      </c>
      <c r="W79" s="7"/>
      <c r="Z79" s="115"/>
      <c r="AA79" s="115"/>
    </row>
    <row r="80" spans="1:27" x14ac:dyDescent="0.2">
      <c r="A80" s="116" t="s">
        <v>32</v>
      </c>
      <c r="B80" s="106" t="s">
        <v>26</v>
      </c>
      <c r="C80" s="114"/>
      <c r="D80" s="106">
        <v>29</v>
      </c>
      <c r="E80" s="114"/>
      <c r="F80" s="106">
        <v>80</v>
      </c>
      <c r="G80" s="114"/>
      <c r="H80" s="106">
        <v>86</v>
      </c>
      <c r="I80" s="114"/>
      <c r="J80" s="106">
        <v>119</v>
      </c>
      <c r="K80" s="114"/>
      <c r="L80" s="106">
        <v>94</v>
      </c>
      <c r="M80" s="114"/>
      <c r="N80" s="106">
        <v>45</v>
      </c>
      <c r="O80" s="114"/>
      <c r="P80" s="106">
        <v>15</v>
      </c>
      <c r="Q80" s="114"/>
      <c r="R80" s="106">
        <v>468</v>
      </c>
      <c r="S80" s="106"/>
      <c r="T80" s="106">
        <f t="shared" si="4"/>
        <v>142</v>
      </c>
      <c r="U80" s="106"/>
      <c r="V80" s="56">
        <f t="shared" si="3"/>
        <v>30.341880341880341</v>
      </c>
      <c r="W80" s="7"/>
      <c r="Z80" s="115"/>
      <c r="AA80" s="115"/>
    </row>
    <row r="81" spans="1:27" x14ac:dyDescent="0.2">
      <c r="A81" s="117" t="s">
        <v>47</v>
      </c>
      <c r="B81" s="106" t="s">
        <v>26</v>
      </c>
      <c r="C81" s="114"/>
      <c r="D81" s="106">
        <v>77</v>
      </c>
      <c r="E81" s="114"/>
      <c r="F81" s="106">
        <v>180</v>
      </c>
      <c r="G81" s="114"/>
      <c r="H81" s="106">
        <v>222</v>
      </c>
      <c r="I81" s="114"/>
      <c r="J81" s="106">
        <v>324</v>
      </c>
      <c r="K81" s="114"/>
      <c r="L81" s="106">
        <v>259</v>
      </c>
      <c r="M81" s="114"/>
      <c r="N81" s="106">
        <v>141</v>
      </c>
      <c r="O81" s="114"/>
      <c r="P81" s="106">
        <v>37</v>
      </c>
      <c r="Q81" s="114"/>
      <c r="R81" s="106">
        <v>1240</v>
      </c>
      <c r="S81" s="106"/>
      <c r="T81" s="106">
        <f t="shared" si="4"/>
        <v>314</v>
      </c>
      <c r="U81" s="106"/>
      <c r="V81" s="56">
        <f t="shared" si="3"/>
        <v>25.322580645161292</v>
      </c>
      <c r="W81" s="7"/>
      <c r="Z81" s="115"/>
      <c r="AA81" s="115"/>
    </row>
    <row r="82" spans="1:27" ht="12.75" customHeight="1" x14ac:dyDescent="0.2">
      <c r="A82" s="11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13"/>
      <c r="R82" s="114"/>
      <c r="S82" s="106"/>
      <c r="T82" s="106"/>
      <c r="U82" s="106"/>
      <c r="V82" s="106"/>
      <c r="W82" s="7"/>
      <c r="Z82" s="115"/>
      <c r="AA82" s="115"/>
    </row>
    <row r="83" spans="1:27" x14ac:dyDescent="0.2">
      <c r="A83" s="118" t="s">
        <v>34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13"/>
      <c r="R83" s="114"/>
      <c r="S83" s="106"/>
      <c r="T83" s="106"/>
      <c r="U83" s="106"/>
      <c r="V83" s="106"/>
      <c r="W83" s="7"/>
      <c r="Z83" s="6"/>
      <c r="AA83" s="6"/>
    </row>
    <row r="84" spans="1:27" x14ac:dyDescent="0.2">
      <c r="A84" s="57" t="s">
        <v>35</v>
      </c>
      <c r="B84" s="106" t="s">
        <v>26</v>
      </c>
      <c r="C84" s="106"/>
      <c r="D84" s="106">
        <v>122</v>
      </c>
      <c r="E84" s="106"/>
      <c r="F84" s="106">
        <v>275</v>
      </c>
      <c r="G84" s="106"/>
      <c r="H84" s="106">
        <v>226</v>
      </c>
      <c r="I84" s="106"/>
      <c r="J84" s="106">
        <v>317</v>
      </c>
      <c r="K84" s="106"/>
      <c r="L84" s="106">
        <v>255</v>
      </c>
      <c r="M84" s="106"/>
      <c r="N84" s="106">
        <v>122</v>
      </c>
      <c r="O84" s="106"/>
      <c r="P84" s="106">
        <v>38</v>
      </c>
      <c r="Q84" s="113"/>
      <c r="R84" s="106">
        <v>1355</v>
      </c>
      <c r="S84" s="106"/>
      <c r="T84" s="106">
        <f>T24-T58</f>
        <v>355</v>
      </c>
      <c r="U84" s="106"/>
      <c r="V84" s="56">
        <f t="shared" ref="V84:V94" si="5">(T84/R84)*100</f>
        <v>26.199261992619927</v>
      </c>
      <c r="W84" s="7"/>
      <c r="Y84" s="2"/>
      <c r="Z84" s="6"/>
      <c r="AA84" s="6"/>
    </row>
    <row r="85" spans="1:27" x14ac:dyDescent="0.2">
      <c r="A85" s="57" t="s">
        <v>36</v>
      </c>
      <c r="B85" s="106" t="s">
        <v>26</v>
      </c>
      <c r="C85" s="106"/>
      <c r="D85" s="106">
        <v>40</v>
      </c>
      <c r="E85" s="106"/>
      <c r="F85" s="106">
        <v>99</v>
      </c>
      <c r="G85" s="106"/>
      <c r="H85" s="106">
        <v>103</v>
      </c>
      <c r="I85" s="106"/>
      <c r="J85" s="106">
        <v>144</v>
      </c>
      <c r="K85" s="106"/>
      <c r="L85" s="106">
        <v>93</v>
      </c>
      <c r="M85" s="106"/>
      <c r="N85" s="106">
        <v>43</v>
      </c>
      <c r="O85" s="106"/>
      <c r="P85" s="106">
        <v>14</v>
      </c>
      <c r="Q85" s="113"/>
      <c r="R85" s="106">
        <v>536</v>
      </c>
      <c r="S85" s="106"/>
      <c r="T85" s="106">
        <f>T25-T59</f>
        <v>147</v>
      </c>
      <c r="U85" s="106"/>
      <c r="V85" s="56">
        <f t="shared" si="5"/>
        <v>27.425373134328357</v>
      </c>
      <c r="W85" s="7"/>
      <c r="Y85" s="2"/>
      <c r="Z85" s="6"/>
      <c r="AA85" s="6"/>
    </row>
    <row r="86" spans="1:27" x14ac:dyDescent="0.2">
      <c r="A86" s="57" t="s">
        <v>37</v>
      </c>
      <c r="B86" s="106" t="s">
        <v>26</v>
      </c>
      <c r="C86" s="106"/>
      <c r="D86" s="106">
        <v>20</v>
      </c>
      <c r="E86" s="106"/>
      <c r="F86" s="106">
        <v>52</v>
      </c>
      <c r="G86" s="106"/>
      <c r="H86" s="106">
        <v>47</v>
      </c>
      <c r="I86" s="106"/>
      <c r="J86" s="106">
        <v>69</v>
      </c>
      <c r="K86" s="106"/>
      <c r="L86" s="106">
        <v>40</v>
      </c>
      <c r="M86" s="106"/>
      <c r="N86" s="106">
        <v>21</v>
      </c>
      <c r="O86" s="106"/>
      <c r="P86" s="106">
        <v>10</v>
      </c>
      <c r="Q86" s="113"/>
      <c r="R86" s="106">
        <v>259</v>
      </c>
      <c r="S86" s="106"/>
      <c r="T86" s="106">
        <f>T26-T60</f>
        <v>76</v>
      </c>
      <c r="U86" s="106"/>
      <c r="V86" s="56">
        <f t="shared" si="5"/>
        <v>29.343629343629345</v>
      </c>
      <c r="W86" s="7"/>
      <c r="Y86" s="2"/>
      <c r="Z86" s="6"/>
      <c r="AA86" s="6"/>
    </row>
    <row r="87" spans="1:27" x14ac:dyDescent="0.2">
      <c r="A87" s="57" t="s">
        <v>38</v>
      </c>
      <c r="B87" s="106" t="s">
        <v>26</v>
      </c>
      <c r="C87" s="106"/>
      <c r="D87" s="106">
        <v>5</v>
      </c>
      <c r="E87" s="106"/>
      <c r="F87" s="106">
        <v>20</v>
      </c>
      <c r="G87" s="106"/>
      <c r="H87" s="106">
        <v>28</v>
      </c>
      <c r="I87" s="106"/>
      <c r="J87" s="106">
        <v>38</v>
      </c>
      <c r="K87" s="106"/>
      <c r="L87" s="106">
        <v>25</v>
      </c>
      <c r="M87" s="106"/>
      <c r="N87" s="106">
        <v>8</v>
      </c>
      <c r="O87" s="106"/>
      <c r="P87" s="106">
        <v>2</v>
      </c>
      <c r="Q87" s="113"/>
      <c r="R87" s="106">
        <v>126</v>
      </c>
      <c r="S87" s="106"/>
      <c r="T87" s="106">
        <v>34</v>
      </c>
      <c r="U87" s="106"/>
      <c r="V87" s="56">
        <v>27</v>
      </c>
      <c r="W87" s="7"/>
      <c r="Y87" s="2"/>
      <c r="Z87" s="6"/>
      <c r="AA87" s="6"/>
    </row>
    <row r="88" spans="1:27" x14ac:dyDescent="0.2">
      <c r="A88" s="57" t="s">
        <v>39</v>
      </c>
      <c r="B88" s="106" t="s">
        <v>26</v>
      </c>
      <c r="C88" s="106"/>
      <c r="D88" s="106">
        <v>4</v>
      </c>
      <c r="E88" s="106"/>
      <c r="F88" s="106">
        <v>14</v>
      </c>
      <c r="G88" s="106"/>
      <c r="H88" s="106">
        <v>15</v>
      </c>
      <c r="I88" s="106"/>
      <c r="J88" s="106">
        <v>28</v>
      </c>
      <c r="K88" s="106"/>
      <c r="L88" s="106">
        <v>17</v>
      </c>
      <c r="M88" s="106"/>
      <c r="N88" s="106">
        <v>6</v>
      </c>
      <c r="O88" s="106"/>
      <c r="P88" s="106">
        <v>3</v>
      </c>
      <c r="Q88" s="113"/>
      <c r="R88" s="106">
        <v>87</v>
      </c>
      <c r="S88" s="106"/>
      <c r="T88" s="106">
        <f>T28-T62</f>
        <v>33</v>
      </c>
      <c r="U88" s="106"/>
      <c r="V88" s="56">
        <f t="shared" si="5"/>
        <v>37.931034482758619</v>
      </c>
      <c r="W88" s="7"/>
      <c r="Y88" s="2"/>
      <c r="Z88" s="6"/>
      <c r="AA88" s="6"/>
    </row>
    <row r="89" spans="1:27" ht="12" customHeight="1" x14ac:dyDescent="0.2">
      <c r="A89" s="57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13"/>
      <c r="R89" s="114"/>
      <c r="S89" s="106"/>
      <c r="T89" s="106"/>
      <c r="U89" s="106"/>
      <c r="V89" s="106"/>
      <c r="W89" s="7"/>
      <c r="Y89" s="2"/>
      <c r="Z89" s="6"/>
      <c r="AA89" s="6"/>
    </row>
    <row r="90" spans="1:27" x14ac:dyDescent="0.2">
      <c r="A90" s="57" t="s">
        <v>40</v>
      </c>
      <c r="B90" s="106" t="s">
        <v>26</v>
      </c>
      <c r="C90" s="106"/>
      <c r="D90" s="106">
        <v>2</v>
      </c>
      <c r="E90" s="106"/>
      <c r="F90" s="106">
        <v>11</v>
      </c>
      <c r="G90" s="106"/>
      <c r="H90" s="106">
        <v>10</v>
      </c>
      <c r="I90" s="106"/>
      <c r="J90" s="106">
        <v>23</v>
      </c>
      <c r="K90" s="106"/>
      <c r="L90" s="106">
        <v>8</v>
      </c>
      <c r="M90" s="106"/>
      <c r="N90" s="106">
        <v>4</v>
      </c>
      <c r="O90" s="106"/>
      <c r="P90" s="106">
        <v>1</v>
      </c>
      <c r="Q90" s="113"/>
      <c r="R90" s="106">
        <v>59</v>
      </c>
      <c r="S90" s="106"/>
      <c r="T90" s="106">
        <f>T30-T64</f>
        <v>24</v>
      </c>
      <c r="U90" s="106"/>
      <c r="V90" s="56">
        <f t="shared" si="5"/>
        <v>40.677966101694921</v>
      </c>
      <c r="W90" s="7"/>
      <c r="Y90" s="2"/>
      <c r="Z90" s="6"/>
      <c r="AA90" s="6"/>
    </row>
    <row r="91" spans="1:27" x14ac:dyDescent="0.2">
      <c r="A91" s="57" t="s">
        <v>41</v>
      </c>
      <c r="B91" s="106" t="s">
        <v>26</v>
      </c>
      <c r="C91" s="106"/>
      <c r="D91" s="106" t="s">
        <v>26</v>
      </c>
      <c r="E91" s="106"/>
      <c r="F91" s="106">
        <v>4</v>
      </c>
      <c r="G91" s="106"/>
      <c r="H91" s="106">
        <v>13</v>
      </c>
      <c r="I91" s="106"/>
      <c r="J91" s="106">
        <v>6</v>
      </c>
      <c r="K91" s="106"/>
      <c r="L91" s="106">
        <v>3</v>
      </c>
      <c r="M91" s="106"/>
      <c r="N91" s="106">
        <v>5</v>
      </c>
      <c r="O91" s="106"/>
      <c r="P91" s="106">
        <v>4</v>
      </c>
      <c r="Q91" s="113"/>
      <c r="R91" s="106">
        <v>35</v>
      </c>
      <c r="S91" s="106"/>
      <c r="T91" s="106">
        <f>T31-T65</f>
        <v>12</v>
      </c>
      <c r="U91" s="106"/>
      <c r="V91" s="56">
        <f t="shared" si="5"/>
        <v>34.285714285714285</v>
      </c>
      <c r="W91" s="7"/>
      <c r="Y91" s="2"/>
      <c r="Z91" s="6"/>
      <c r="AA91" s="6"/>
    </row>
    <row r="92" spans="1:27" x14ac:dyDescent="0.2">
      <c r="A92" s="116" t="s">
        <v>42</v>
      </c>
      <c r="B92" s="114" t="s">
        <v>26</v>
      </c>
      <c r="C92" s="106"/>
      <c r="D92" s="106">
        <v>1</v>
      </c>
      <c r="E92" s="106"/>
      <c r="F92" s="106">
        <v>5</v>
      </c>
      <c r="G92" s="106"/>
      <c r="H92" s="106">
        <v>6</v>
      </c>
      <c r="I92" s="106"/>
      <c r="J92" s="106">
        <v>10</v>
      </c>
      <c r="K92" s="106"/>
      <c r="L92" s="106">
        <v>6</v>
      </c>
      <c r="M92" s="106"/>
      <c r="N92" s="106">
        <v>2</v>
      </c>
      <c r="O92" s="106"/>
      <c r="P92" s="106">
        <v>2</v>
      </c>
      <c r="Q92" s="113"/>
      <c r="R92" s="106">
        <v>32</v>
      </c>
      <c r="S92" s="106"/>
      <c r="T92" s="106">
        <v>15</v>
      </c>
      <c r="U92" s="106"/>
      <c r="V92" s="56">
        <v>47</v>
      </c>
      <c r="W92" s="7"/>
      <c r="Y92" s="2"/>
      <c r="Z92" s="6"/>
      <c r="AA92" s="6"/>
    </row>
    <row r="93" spans="1:27" x14ac:dyDescent="0.2">
      <c r="A93" s="116" t="s">
        <v>43</v>
      </c>
      <c r="B93" s="106" t="s">
        <v>26</v>
      </c>
      <c r="C93" s="106"/>
      <c r="D93" s="114" t="s">
        <v>26</v>
      </c>
      <c r="E93" s="106"/>
      <c r="F93" s="106">
        <v>2</v>
      </c>
      <c r="G93" s="106"/>
      <c r="H93" s="106">
        <v>2</v>
      </c>
      <c r="I93" s="106"/>
      <c r="J93" s="106">
        <v>4</v>
      </c>
      <c r="K93" s="106"/>
      <c r="L93" s="106">
        <v>1</v>
      </c>
      <c r="M93" s="106"/>
      <c r="N93" s="106" t="s">
        <v>26</v>
      </c>
      <c r="O93" s="106"/>
      <c r="P93" s="106">
        <v>1</v>
      </c>
      <c r="Q93" s="113"/>
      <c r="R93" s="106">
        <v>10</v>
      </c>
      <c r="S93" s="106"/>
      <c r="T93" s="106">
        <v>7</v>
      </c>
      <c r="U93" s="106"/>
      <c r="V93" s="56">
        <v>70</v>
      </c>
      <c r="W93" s="7"/>
      <c r="Y93" s="2"/>
      <c r="Z93" s="6"/>
      <c r="AA93" s="6"/>
    </row>
    <row r="94" spans="1:27" x14ac:dyDescent="0.2">
      <c r="A94" s="117" t="s">
        <v>44</v>
      </c>
      <c r="B94" s="106" t="s">
        <v>26</v>
      </c>
      <c r="C94" s="106"/>
      <c r="D94" s="106" t="s">
        <v>26</v>
      </c>
      <c r="E94" s="106"/>
      <c r="F94" s="106">
        <v>6</v>
      </c>
      <c r="G94" s="106"/>
      <c r="H94" s="106">
        <v>12</v>
      </c>
      <c r="I94" s="106"/>
      <c r="J94" s="106">
        <v>26</v>
      </c>
      <c r="K94" s="106"/>
      <c r="L94" s="106">
        <v>20</v>
      </c>
      <c r="M94" s="106"/>
      <c r="N94" s="106">
        <v>13</v>
      </c>
      <c r="O94" s="106"/>
      <c r="P94" s="106">
        <v>1</v>
      </c>
      <c r="Q94" s="113"/>
      <c r="R94" s="106">
        <v>78</v>
      </c>
      <c r="S94" s="106"/>
      <c r="T94" s="106">
        <f>T34-T68</f>
        <v>33</v>
      </c>
      <c r="U94" s="106"/>
      <c r="V94" s="56">
        <f t="shared" si="5"/>
        <v>42.307692307692307</v>
      </c>
      <c r="W94" s="7"/>
      <c r="Y94" s="2"/>
      <c r="Z94" s="6"/>
      <c r="AA94" s="6"/>
    </row>
    <row r="95" spans="1:27" x14ac:dyDescent="0.2">
      <c r="A95" s="57" t="s">
        <v>45</v>
      </c>
      <c r="B95" s="106" t="s">
        <v>26</v>
      </c>
      <c r="C95" s="106"/>
      <c r="D95" s="106" t="s">
        <v>26</v>
      </c>
      <c r="E95" s="106"/>
      <c r="F95" s="106" t="s">
        <v>26</v>
      </c>
      <c r="G95" s="106"/>
      <c r="H95" s="106">
        <v>1</v>
      </c>
      <c r="I95" s="106"/>
      <c r="J95" s="106">
        <v>2</v>
      </c>
      <c r="K95" s="106"/>
      <c r="L95" s="106" t="s">
        <v>26</v>
      </c>
      <c r="M95" s="106"/>
      <c r="N95" s="106" t="s">
        <v>26</v>
      </c>
      <c r="O95" s="106"/>
      <c r="P95" s="106" t="s">
        <v>26</v>
      </c>
      <c r="Q95" s="113"/>
      <c r="R95" s="106">
        <v>3</v>
      </c>
      <c r="S95" s="106"/>
      <c r="T95" s="106">
        <v>3</v>
      </c>
      <c r="U95" s="106"/>
      <c r="V95" s="56">
        <v>100</v>
      </c>
      <c r="W95" s="7"/>
      <c r="Y95" s="2"/>
      <c r="Z95" s="6"/>
      <c r="AA95" s="6"/>
    </row>
    <row r="96" spans="1:27" ht="2.25" customHeight="1" x14ac:dyDescent="0.2">
      <c r="A96" s="18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119"/>
      <c r="T96" s="106">
        <f>T36-T63</f>
        <v>0</v>
      </c>
      <c r="U96" s="120"/>
      <c r="V96" s="120"/>
      <c r="W96" s="7"/>
      <c r="Y96" s="2"/>
    </row>
    <row r="97" spans="1:25" x14ac:dyDescent="0.2">
      <c r="A97" s="121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3"/>
      <c r="T97" s="29"/>
      <c r="U97" s="124"/>
      <c r="V97" s="124"/>
      <c r="W97" s="7"/>
    </row>
    <row r="98" spans="1:25" x14ac:dyDescent="0.2">
      <c r="S98" s="2"/>
      <c r="T98" s="2"/>
      <c r="W98" s="7"/>
      <c r="Y98" s="2"/>
    </row>
    <row r="99" spans="1:25" x14ac:dyDescent="0.2">
      <c r="S99" s="2"/>
      <c r="T99" s="2"/>
      <c r="W99" s="7"/>
    </row>
    <row r="100" spans="1:25" x14ac:dyDescent="0.2">
      <c r="W100" s="7"/>
    </row>
    <row r="101" spans="1:25" x14ac:dyDescent="0.2">
      <c r="W101" s="7"/>
    </row>
    <row r="102" spans="1:25" x14ac:dyDescent="0.2">
      <c r="W102" s="7"/>
    </row>
    <row r="103" spans="1:25" ht="12" x14ac:dyDescent="0.15"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73"/>
      <c r="R103" s="125"/>
      <c r="S103" s="125"/>
      <c r="T103" s="125"/>
      <c r="U103" s="125"/>
      <c r="V103" s="125"/>
      <c r="W103" s="7"/>
    </row>
    <row r="104" spans="1:25" ht="12" x14ac:dyDescent="0.15"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73"/>
      <c r="R104" s="125"/>
      <c r="S104" s="125"/>
      <c r="T104" s="125"/>
      <c r="U104" s="125"/>
      <c r="V104" s="125"/>
      <c r="W104" s="7"/>
    </row>
    <row r="105" spans="1:25" ht="12" x14ac:dyDescent="0.15"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73"/>
      <c r="R105" s="125"/>
      <c r="S105" s="125"/>
      <c r="T105" s="125"/>
      <c r="U105" s="125"/>
      <c r="V105" s="125"/>
      <c r="W105" s="7"/>
    </row>
    <row r="106" spans="1:25" ht="12" x14ac:dyDescent="0.15"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73"/>
      <c r="R106" s="125"/>
      <c r="S106" s="125"/>
      <c r="T106" s="125"/>
      <c r="U106" s="125"/>
      <c r="V106" s="125"/>
      <c r="W106" s="7"/>
    </row>
    <row r="107" spans="1:25" ht="12" x14ac:dyDescent="0.15">
      <c r="I107" s="125"/>
      <c r="J107" s="125"/>
      <c r="K107" s="125"/>
      <c r="L107" s="125"/>
      <c r="M107" s="125"/>
      <c r="N107" s="125"/>
      <c r="O107" s="125"/>
      <c r="P107" s="125"/>
      <c r="Q107" s="73"/>
      <c r="R107" s="125"/>
      <c r="S107" s="125"/>
      <c r="T107" s="125"/>
      <c r="U107" s="125"/>
      <c r="V107" s="125"/>
      <c r="W107" s="7"/>
    </row>
    <row r="108" spans="1:25" x14ac:dyDescent="0.2">
      <c r="B108" s="126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73"/>
      <c r="R108" s="125"/>
      <c r="S108" s="125"/>
      <c r="T108" s="125"/>
      <c r="U108" s="125"/>
      <c r="V108" s="125"/>
      <c r="W108" s="125"/>
    </row>
    <row r="109" spans="1:25" ht="12" x14ac:dyDescent="0.15">
      <c r="D109" s="125"/>
      <c r="E109" s="125"/>
      <c r="F109" s="125"/>
      <c r="G109" s="125"/>
      <c r="H109" s="125"/>
      <c r="I109" s="125"/>
      <c r="J109" s="125"/>
      <c r="K109" s="125"/>
      <c r="Q109" s="73"/>
      <c r="R109" s="125"/>
      <c r="S109" s="125"/>
      <c r="T109" s="125"/>
      <c r="U109" s="125"/>
      <c r="V109" s="125"/>
    </row>
    <row r="110" spans="1:25" ht="12" x14ac:dyDescent="0.15">
      <c r="D110" s="125"/>
      <c r="E110" s="125"/>
      <c r="F110" s="125"/>
      <c r="G110" s="125"/>
      <c r="H110" s="125"/>
      <c r="I110" s="125"/>
      <c r="Q110" s="73"/>
      <c r="R110" s="125"/>
      <c r="S110" s="125"/>
      <c r="T110" s="125"/>
      <c r="U110" s="125"/>
      <c r="V110" s="125"/>
    </row>
    <row r="111" spans="1:25" ht="12" x14ac:dyDescent="0.15">
      <c r="D111" s="127"/>
      <c r="E111" s="125"/>
      <c r="I111" s="125"/>
      <c r="J111" s="125"/>
      <c r="K111" s="125"/>
      <c r="L111" s="125"/>
      <c r="M111" s="125"/>
      <c r="O111" s="125"/>
      <c r="P111" s="127"/>
      <c r="Q111" s="73"/>
      <c r="R111" s="125"/>
      <c r="S111" s="125"/>
      <c r="T111" s="125"/>
      <c r="U111" s="125"/>
      <c r="V111" s="125"/>
    </row>
    <row r="113" spans="4:22" ht="12" x14ac:dyDescent="0.15">
      <c r="I113" s="125"/>
      <c r="J113" s="125"/>
      <c r="K113" s="125"/>
      <c r="L113" s="125"/>
      <c r="M113" s="125"/>
      <c r="N113" s="125"/>
      <c r="O113" s="125"/>
      <c r="Q113" s="73"/>
      <c r="R113" s="125"/>
      <c r="S113" s="125"/>
      <c r="T113" s="125"/>
      <c r="U113" s="125"/>
      <c r="V113" s="125"/>
    </row>
    <row r="114" spans="4:22" x14ac:dyDescent="0.2">
      <c r="D114" s="126"/>
      <c r="E114" s="125"/>
      <c r="F114" s="126"/>
      <c r="G114" s="125"/>
      <c r="H114" s="125"/>
      <c r="I114" s="125"/>
      <c r="J114" s="125"/>
      <c r="K114" s="125"/>
      <c r="L114" s="125"/>
      <c r="M114" s="125"/>
      <c r="N114" s="125"/>
      <c r="O114" s="125"/>
      <c r="P114" s="126"/>
      <c r="Q114" s="73"/>
      <c r="R114" s="125"/>
      <c r="S114" s="125"/>
      <c r="T114" s="125"/>
      <c r="U114" s="125"/>
      <c r="V114" s="125"/>
    </row>
  </sheetData>
  <phoneticPr fontId="2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Brottsförebyggande rådet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katbr</dc:creator>
  <cp:lastModifiedBy>miaax</cp:lastModifiedBy>
  <dcterms:created xsi:type="dcterms:W3CDTF">2011-06-14T06:13:08Z</dcterms:created>
  <dcterms:modified xsi:type="dcterms:W3CDTF">2012-02-23T15:15:21Z</dcterms:modified>
</cp:coreProperties>
</file>