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6" sheetId="1" r:id="rId1"/>
  </sheets>
  <definedNames>
    <definedName name="_xlnm.Print_Area" localSheetId="0">'Tabell 5.6'!$A$1:$U$61</definedName>
  </definedNames>
  <calcPr fullCalcOnLoad="1"/>
</workbook>
</file>

<file path=xl/sharedStrings.xml><?xml version="1.0" encoding="utf-8"?>
<sst xmlns="http://schemas.openxmlformats.org/spreadsheetml/2006/main" count="67" uniqueCount="34">
  <si>
    <t>Strafftid</t>
  </si>
  <si>
    <t>Totalt</t>
  </si>
  <si>
    <t>Antal</t>
  </si>
  <si>
    <t>Livstid</t>
  </si>
  <si>
    <t>10 år och mer (ej livstid)</t>
  </si>
  <si>
    <t>Samtliga personer</t>
  </si>
  <si>
    <t>År</t>
  </si>
  <si>
    <t>Mer än 4 år, mindre än 10 år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</si>
  <si>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</si>
  <si>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</si>
  <si>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</si>
  <si>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</si>
  <si>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</si>
  <si>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</si>
  <si>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>Procent</t>
  </si>
  <si>
    <r>
      <t>Kvinnor</t>
    </r>
    <r>
      <rPr>
        <b/>
        <vertAlign val="superscript"/>
        <sz val="8"/>
        <rFont val="Helvetica"/>
        <family val="0"/>
      </rPr>
      <t>1</t>
    </r>
  </si>
  <si>
    <t xml:space="preserve">  2014</t>
  </si>
  <si>
    <t>Mindre än 1 månad</t>
  </si>
  <si>
    <t>Mer än 1, högst 2 månader</t>
  </si>
  <si>
    <t>Mer än 2, högst 3 månader</t>
  </si>
  <si>
    <t>Mer än 3, högst 4 månader</t>
  </si>
  <si>
    <t>Mer än 4, mindre än 6 månader</t>
  </si>
  <si>
    <t>Exakt 6 månader</t>
  </si>
  <si>
    <t>Mer än 6, mindre än 12 månader</t>
  </si>
  <si>
    <t>Exakt 12 månader</t>
  </si>
  <si>
    <t>Mer än 12, högst 24 månader</t>
  </si>
  <si>
    <t>Mer än 24, högst 48 månader</t>
  </si>
  <si>
    <t xml:space="preserve">  2015</t>
  </si>
  <si>
    <r>
      <t>Män</t>
    </r>
    <r>
      <rPr>
        <b/>
        <vertAlign val="superscript"/>
        <sz val="8"/>
        <rFont val="Arial"/>
        <family val="2"/>
      </rPr>
      <t>1</t>
    </r>
  </si>
  <si>
    <t>Exakt 1 månad</t>
  </si>
  <si>
    <t xml:space="preserve">  2016</t>
  </si>
  <si>
    <r>
      <t xml:space="preserve">1 </t>
    </r>
    <r>
      <rPr>
        <sz val="7"/>
        <rFont val="Arial"/>
        <family val="2"/>
      </rPr>
      <t>Vissa uppgifter för 2008 har reviderats i samband med publiceringen av 2011 års statistik.</t>
    </r>
  </si>
  <si>
    <t>Tabell 5.6. Personer dömda till fängelse som intagits i anstalt, åren 2008–2017, efter strafftidens längd och efter kön.</t>
  </si>
  <si>
    <t>Persons sentenced to imprisonment and admitted to prison, 2008–2017, by length of sentence and by gender.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</si>
</sst>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8" fillId="0" borderId="0" xfId="0" applyNumberFormat="1" applyFont="1" applyBorder="1" applyAlignment="1" quotePrefix="1">
      <alignment horizontal="right"/>
    </xf>
    <xf numFmtId="3" fontId="8" fillId="0" borderId="11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 quotePrefix="1">
      <alignment horizontal="left"/>
    </xf>
    <xf numFmtId="3" fontId="6" fillId="0" borderId="12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1" fontId="14" fillId="0" borderId="0" xfId="0" applyNumberFormat="1" applyFont="1" applyAlignment="1">
      <alignment horizontal="right"/>
    </xf>
    <xf numFmtId="179" fontId="14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79" fontId="8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" fontId="6" fillId="0" borderId="12" xfId="0" applyNumberFormat="1" applyFont="1" applyFill="1" applyBorder="1" applyAlignment="1" quotePrefix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1" fontId="6" fillId="0" borderId="11" xfId="0" applyNumberFormat="1" applyFont="1" applyBorder="1" applyAlignment="1" quotePrefix="1">
      <alignment horizontal="left"/>
    </xf>
    <xf numFmtId="0" fontId="12" fillId="0" borderId="11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215" fontId="8" fillId="0" borderId="0" xfId="51" applyNumberFormat="1" applyFont="1" applyAlignment="1" quotePrefix="1">
      <alignment horizontal="right"/>
      <protection/>
    </xf>
    <xf numFmtId="3" fontId="12" fillId="0" borderId="0" xfId="0" applyNumberFormat="1" applyFont="1" applyAlignment="1">
      <alignment/>
    </xf>
    <xf numFmtId="3" fontId="54" fillId="0" borderId="0" xfId="0" applyNumberFormat="1" applyFont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9525</xdr:rowOff>
    </xdr:from>
    <xdr:to>
      <xdr:col>20</xdr:col>
      <xdr:colOff>371475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52425"/>
          <a:ext cx="1181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Q6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10" sqref="X10"/>
    </sheetView>
  </sheetViews>
  <sheetFormatPr defaultColWidth="9.140625" defaultRowHeight="12.75"/>
  <cols>
    <col min="1" max="1" width="22.8515625" style="10" customWidth="1"/>
    <col min="2" max="2" width="0.85546875" style="12" customWidth="1"/>
    <col min="3" max="3" width="6.00390625" style="12" customWidth="1"/>
    <col min="4" max="4" width="0.85546875" style="12" customWidth="1"/>
    <col min="5" max="5" width="5.8515625" style="12" customWidth="1"/>
    <col min="6" max="6" width="0.85546875" style="12" customWidth="1"/>
    <col min="7" max="7" width="6.00390625" style="12" customWidth="1"/>
    <col min="8" max="8" width="0.85546875" style="12" customWidth="1"/>
    <col min="9" max="9" width="6.00390625" style="43" customWidth="1"/>
    <col min="10" max="10" width="0.85546875" style="12" customWidth="1"/>
    <col min="11" max="11" width="6.00390625" style="43" customWidth="1"/>
    <col min="12" max="12" width="0.85546875" style="12" customWidth="1"/>
    <col min="13" max="13" width="6.00390625" style="43" customWidth="1"/>
    <col min="14" max="14" width="0.85546875" style="12" customWidth="1"/>
    <col min="15" max="15" width="6.00390625" style="43" customWidth="1"/>
    <col min="16" max="16" width="0.85546875" style="12" customWidth="1"/>
    <col min="17" max="17" width="6.00390625" style="43" customWidth="1"/>
    <col min="18" max="18" width="0.85546875" style="12" customWidth="1"/>
    <col min="19" max="20" width="6.00390625" style="43" customWidth="1"/>
    <col min="21" max="21" width="6.28125" style="44" bestFit="1" customWidth="1"/>
    <col min="22" max="16384" width="9.140625" style="10" customWidth="1"/>
  </cols>
  <sheetData>
    <row r="1" spans="1:21" s="11" customFormat="1" ht="13.5" customHeight="1">
      <c r="A1" s="45" t="s">
        <v>32</v>
      </c>
      <c r="B1" s="15"/>
      <c r="C1" s="15"/>
      <c r="D1" s="15"/>
      <c r="E1" s="15"/>
      <c r="F1" s="15"/>
      <c r="G1" s="12"/>
      <c r="H1" s="12"/>
      <c r="I1" s="43"/>
      <c r="J1" s="12"/>
      <c r="K1" s="43"/>
      <c r="L1" s="12"/>
      <c r="M1" s="43"/>
      <c r="N1" s="12"/>
      <c r="O1" s="43"/>
      <c r="P1" s="12"/>
      <c r="Q1" s="43"/>
      <c r="R1" s="12"/>
      <c r="S1" s="43"/>
      <c r="T1" s="43"/>
      <c r="U1" s="44"/>
    </row>
    <row r="2" spans="1:21" s="11" customFormat="1" ht="13.5" customHeight="1">
      <c r="A2" s="46" t="s">
        <v>33</v>
      </c>
      <c r="B2" s="9"/>
      <c r="C2" s="9"/>
      <c r="D2" s="9"/>
      <c r="E2" s="15"/>
      <c r="F2" s="15"/>
      <c r="G2" s="12"/>
      <c r="H2" s="12"/>
      <c r="I2" s="43"/>
      <c r="J2" s="12"/>
      <c r="K2" s="43"/>
      <c r="L2" s="12"/>
      <c r="M2" s="43"/>
      <c r="N2" s="12"/>
      <c r="O2" s="43"/>
      <c r="P2" s="12"/>
      <c r="Q2" s="43"/>
      <c r="R2" s="12"/>
      <c r="S2" s="43"/>
      <c r="T2" s="43"/>
      <c r="U2" s="44"/>
    </row>
    <row r="3" spans="1:21" s="11" customFormat="1" ht="17.25" customHeight="1">
      <c r="A3" s="9"/>
      <c r="B3" s="9"/>
      <c r="C3" s="9"/>
      <c r="D3" s="9"/>
      <c r="E3" s="15"/>
      <c r="F3" s="15"/>
      <c r="G3" s="12"/>
      <c r="H3" s="12"/>
      <c r="I3" s="43"/>
      <c r="J3" s="12"/>
      <c r="K3" s="43"/>
      <c r="L3" s="12"/>
      <c r="M3" s="43"/>
      <c r="N3" s="12"/>
      <c r="O3" s="43"/>
      <c r="P3" s="12"/>
      <c r="Q3" s="43"/>
      <c r="R3" s="12"/>
      <c r="S3" s="43"/>
      <c r="T3" s="43"/>
      <c r="U3" s="44"/>
    </row>
    <row r="4" spans="1:173" s="13" customFormat="1" ht="12" customHeight="1">
      <c r="A4" s="28" t="s">
        <v>0</v>
      </c>
      <c r="B4" s="34"/>
      <c r="C4" s="50" t="s">
        <v>6</v>
      </c>
      <c r="D4" s="34"/>
      <c r="E4" s="34"/>
      <c r="F4" s="35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5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</row>
    <row r="5" spans="1:21" s="16" customFormat="1" ht="12" customHeight="1">
      <c r="A5" s="2"/>
      <c r="B5" s="14"/>
      <c r="C5" s="30" t="s">
        <v>8</v>
      </c>
      <c r="E5" s="31" t="s">
        <v>9</v>
      </c>
      <c r="F5" s="69"/>
      <c r="G5" s="31" t="s">
        <v>10</v>
      </c>
      <c r="H5" s="69"/>
      <c r="I5" s="31" t="s">
        <v>11</v>
      </c>
      <c r="J5" s="31"/>
      <c r="K5" s="31" t="s">
        <v>12</v>
      </c>
      <c r="L5" s="31"/>
      <c r="M5" s="31" t="s">
        <v>13</v>
      </c>
      <c r="N5" s="70"/>
      <c r="O5" s="31" t="s">
        <v>16</v>
      </c>
      <c r="P5" s="70"/>
      <c r="Q5" s="31" t="s">
        <v>27</v>
      </c>
      <c r="R5" s="70"/>
      <c r="S5" s="31" t="s">
        <v>30</v>
      </c>
      <c r="T5" s="31">
        <v>2017</v>
      </c>
      <c r="U5" s="63"/>
    </row>
    <row r="6" spans="1:21" s="16" customFormat="1" ht="12.75">
      <c r="A6" s="60"/>
      <c r="B6" s="61"/>
      <c r="C6" s="27"/>
      <c r="D6" s="61"/>
      <c r="E6" s="61"/>
      <c r="F6" s="61"/>
      <c r="G6" s="27"/>
      <c r="H6" s="27"/>
      <c r="I6" s="61"/>
      <c r="J6" s="27"/>
      <c r="K6" s="61"/>
      <c r="L6" s="61"/>
      <c r="M6" s="61"/>
      <c r="N6" s="61"/>
      <c r="O6" s="61"/>
      <c r="P6" s="61"/>
      <c r="Q6" s="61"/>
      <c r="R6" s="61"/>
      <c r="S6" s="8"/>
      <c r="T6" s="71" t="s">
        <v>2</v>
      </c>
      <c r="U6" s="71" t="s">
        <v>14</v>
      </c>
    </row>
    <row r="7" spans="1:21" s="16" customFormat="1" ht="12.75">
      <c r="A7" s="5" t="s">
        <v>5</v>
      </c>
      <c r="C7" s="6"/>
      <c r="E7" s="6"/>
      <c r="G7" s="6"/>
      <c r="H7" s="6"/>
      <c r="I7" s="6"/>
      <c r="J7" s="6"/>
      <c r="K7" s="6"/>
      <c r="U7" s="59"/>
    </row>
    <row r="8" spans="1:22" s="14" customFormat="1" ht="13.5" customHeight="1">
      <c r="A8" s="4" t="s">
        <v>1</v>
      </c>
      <c r="B8" s="39"/>
      <c r="C8" s="54">
        <f>SUM(C10:C23)</f>
        <v>10370</v>
      </c>
      <c r="D8" s="57"/>
      <c r="E8" s="54">
        <f>SUM(E10:E23)</f>
        <v>9805</v>
      </c>
      <c r="F8" s="42"/>
      <c r="G8" s="54">
        <v>9679</v>
      </c>
      <c r="H8" s="42"/>
      <c r="I8" s="54">
        <v>9463</v>
      </c>
      <c r="K8" s="51">
        <v>9500</v>
      </c>
      <c r="M8" s="51">
        <v>8975</v>
      </c>
      <c r="O8" s="51">
        <v>8943</v>
      </c>
      <c r="Q8" s="51">
        <v>8581</v>
      </c>
      <c r="S8" s="51">
        <v>8495</v>
      </c>
      <c r="T8" s="51">
        <v>8423</v>
      </c>
      <c r="U8" s="64">
        <f>T8/T$8*100</f>
        <v>100</v>
      </c>
      <c r="V8" s="73"/>
    </row>
    <row r="9" spans="1:22" s="14" customFormat="1" ht="12.75" customHeight="1">
      <c r="A9" s="5" t="s">
        <v>0</v>
      </c>
      <c r="B9" s="38"/>
      <c r="C9" s="48"/>
      <c r="D9" s="7"/>
      <c r="E9" s="48"/>
      <c r="F9" s="55"/>
      <c r="G9" s="48"/>
      <c r="H9" s="55"/>
      <c r="I9" s="48"/>
      <c r="K9" s="19"/>
      <c r="M9" s="19"/>
      <c r="O9" s="19"/>
      <c r="Q9" s="19"/>
      <c r="S9" s="19"/>
      <c r="T9" s="19"/>
      <c r="U9" s="64"/>
      <c r="V9" s="73"/>
    </row>
    <row r="10" spans="1:22" s="3" customFormat="1" ht="11.25" customHeight="1">
      <c r="A10" s="17" t="s">
        <v>17</v>
      </c>
      <c r="B10" s="23"/>
      <c r="C10" s="47">
        <v>311</v>
      </c>
      <c r="D10" s="19"/>
      <c r="E10" s="47">
        <v>271</v>
      </c>
      <c r="F10" s="23"/>
      <c r="G10" s="47">
        <v>282</v>
      </c>
      <c r="H10" s="23"/>
      <c r="I10" s="47">
        <v>300</v>
      </c>
      <c r="K10" s="19">
        <v>323</v>
      </c>
      <c r="M10" s="19">
        <v>344</v>
      </c>
      <c r="O10" s="19">
        <v>408</v>
      </c>
      <c r="Q10" s="19">
        <v>384</v>
      </c>
      <c r="S10" s="19">
        <v>396</v>
      </c>
      <c r="T10" s="19">
        <v>442</v>
      </c>
      <c r="U10" s="66">
        <f aca="true" t="shared" si="0" ref="U10:U23">T10/T$8*100</f>
        <v>5.247536507182714</v>
      </c>
      <c r="V10" s="74"/>
    </row>
    <row r="11" spans="1:155" s="5" customFormat="1" ht="11.25" customHeight="1">
      <c r="A11" s="17" t="s">
        <v>29</v>
      </c>
      <c r="B11" s="23"/>
      <c r="C11" s="47">
        <v>1510</v>
      </c>
      <c r="D11" s="19"/>
      <c r="E11" s="47">
        <v>1471</v>
      </c>
      <c r="F11" s="23"/>
      <c r="G11" s="47">
        <v>1538</v>
      </c>
      <c r="H11" s="23"/>
      <c r="I11" s="47">
        <v>1489</v>
      </c>
      <c r="K11" s="19">
        <v>1570</v>
      </c>
      <c r="M11" s="19">
        <v>1540</v>
      </c>
      <c r="O11" s="19">
        <v>1444</v>
      </c>
      <c r="Q11" s="19">
        <v>1400</v>
      </c>
      <c r="S11" s="19">
        <v>1422</v>
      </c>
      <c r="T11" s="19">
        <v>1401</v>
      </c>
      <c r="U11" s="66">
        <f t="shared" si="0"/>
        <v>16.633028612133444</v>
      </c>
      <c r="V11" s="7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s="5" customFormat="1" ht="11.25" customHeight="1">
      <c r="A12" s="49" t="s">
        <v>18</v>
      </c>
      <c r="B12" s="23"/>
      <c r="C12" s="47">
        <v>1310</v>
      </c>
      <c r="D12" s="19"/>
      <c r="E12" s="47">
        <v>1247</v>
      </c>
      <c r="F12" s="23"/>
      <c r="G12" s="47">
        <v>1244</v>
      </c>
      <c r="H12" s="23"/>
      <c r="I12" s="47">
        <v>1279</v>
      </c>
      <c r="K12" s="19">
        <v>1360</v>
      </c>
      <c r="M12" s="19">
        <v>1269</v>
      </c>
      <c r="O12" s="19">
        <v>1272</v>
      </c>
      <c r="Q12" s="19">
        <v>1207</v>
      </c>
      <c r="S12" s="19">
        <v>1172</v>
      </c>
      <c r="T12" s="19">
        <v>1217</v>
      </c>
      <c r="U12" s="66">
        <f t="shared" si="0"/>
        <v>14.44853377656417</v>
      </c>
      <c r="V12" s="7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22" s="3" customFormat="1" ht="11.25" customHeight="1">
      <c r="A13" s="49" t="s">
        <v>19</v>
      </c>
      <c r="B13" s="23"/>
      <c r="C13" s="47">
        <v>1015</v>
      </c>
      <c r="D13" s="19"/>
      <c r="E13" s="47">
        <v>951</v>
      </c>
      <c r="F13" s="23"/>
      <c r="G13" s="47">
        <v>939</v>
      </c>
      <c r="H13" s="23"/>
      <c r="I13" s="47">
        <v>973</v>
      </c>
      <c r="K13" s="19">
        <v>967</v>
      </c>
      <c r="M13" s="19">
        <v>922</v>
      </c>
      <c r="O13" s="19">
        <v>866</v>
      </c>
      <c r="Q13" s="19">
        <v>855</v>
      </c>
      <c r="S13" s="19">
        <v>767</v>
      </c>
      <c r="T13" s="19">
        <v>793</v>
      </c>
      <c r="U13" s="66">
        <f t="shared" si="0"/>
        <v>9.414697851121929</v>
      </c>
      <c r="V13" s="73"/>
    </row>
    <row r="14" spans="1:22" s="3" customFormat="1" ht="11.25" customHeight="1">
      <c r="A14" s="49" t="s">
        <v>20</v>
      </c>
      <c r="B14" s="23"/>
      <c r="C14" s="47">
        <v>793</v>
      </c>
      <c r="D14" s="19"/>
      <c r="E14" s="47">
        <v>721</v>
      </c>
      <c r="F14" s="23"/>
      <c r="G14" s="47">
        <v>694</v>
      </c>
      <c r="H14" s="23"/>
      <c r="I14" s="47">
        <v>644</v>
      </c>
      <c r="K14" s="19">
        <v>701</v>
      </c>
      <c r="M14" s="19">
        <v>677</v>
      </c>
      <c r="O14" s="19">
        <v>636</v>
      </c>
      <c r="Q14" s="19">
        <v>557</v>
      </c>
      <c r="S14" s="19">
        <v>560</v>
      </c>
      <c r="T14" s="19">
        <v>529</v>
      </c>
      <c r="U14" s="66">
        <f t="shared" si="0"/>
        <v>6.280422652261665</v>
      </c>
      <c r="V14" s="73"/>
    </row>
    <row r="15" spans="1:22" s="3" customFormat="1" ht="11.25" customHeight="1">
      <c r="A15" s="49" t="s">
        <v>21</v>
      </c>
      <c r="B15" s="23"/>
      <c r="C15" s="47">
        <v>534</v>
      </c>
      <c r="D15" s="19"/>
      <c r="E15" s="47">
        <v>426</v>
      </c>
      <c r="F15" s="23"/>
      <c r="G15" s="47">
        <v>438</v>
      </c>
      <c r="H15" s="23"/>
      <c r="I15" s="47">
        <v>377</v>
      </c>
      <c r="K15" s="19">
        <v>426</v>
      </c>
      <c r="M15" s="19">
        <v>354</v>
      </c>
      <c r="O15" s="19">
        <v>379</v>
      </c>
      <c r="Q15" s="19">
        <v>368</v>
      </c>
      <c r="S15" s="19">
        <v>345</v>
      </c>
      <c r="T15" s="19">
        <v>328</v>
      </c>
      <c r="U15" s="66">
        <f t="shared" si="0"/>
        <v>3.8940994894930547</v>
      </c>
      <c r="V15" s="73"/>
    </row>
    <row r="16" spans="1:22" s="3" customFormat="1" ht="11.25" customHeight="1">
      <c r="A16" s="17" t="s">
        <v>22</v>
      </c>
      <c r="B16" s="23"/>
      <c r="C16" s="47">
        <v>567</v>
      </c>
      <c r="D16" s="19"/>
      <c r="E16" s="47">
        <v>479</v>
      </c>
      <c r="F16" s="23"/>
      <c r="G16" s="47">
        <v>505</v>
      </c>
      <c r="H16" s="23"/>
      <c r="I16" s="47">
        <v>480</v>
      </c>
      <c r="K16" s="19">
        <v>506</v>
      </c>
      <c r="M16" s="19">
        <v>512</v>
      </c>
      <c r="O16" s="19">
        <v>498</v>
      </c>
      <c r="Q16" s="19">
        <v>456</v>
      </c>
      <c r="S16" s="19">
        <v>443</v>
      </c>
      <c r="T16" s="19">
        <v>376</v>
      </c>
      <c r="U16" s="66">
        <f t="shared" si="0"/>
        <v>4.463967707467648</v>
      </c>
      <c r="V16" s="73"/>
    </row>
    <row r="17" spans="1:22" s="3" customFormat="1" ht="11.25" customHeight="1">
      <c r="A17" s="49" t="s">
        <v>23</v>
      </c>
      <c r="B17" s="23"/>
      <c r="C17" s="47">
        <v>1449</v>
      </c>
      <c r="D17" s="19"/>
      <c r="E17" s="47">
        <v>1368</v>
      </c>
      <c r="F17" s="23"/>
      <c r="G17" s="47">
        <v>1305</v>
      </c>
      <c r="H17" s="23"/>
      <c r="I17" s="47">
        <v>1223</v>
      </c>
      <c r="K17" s="19">
        <v>1189</v>
      </c>
      <c r="M17" s="19">
        <v>1095</v>
      </c>
      <c r="O17" s="19">
        <v>1025</v>
      </c>
      <c r="Q17" s="19">
        <v>1001</v>
      </c>
      <c r="S17" s="19">
        <v>998</v>
      </c>
      <c r="T17" s="19">
        <v>910</v>
      </c>
      <c r="U17" s="66">
        <f t="shared" si="0"/>
        <v>10.803751632434999</v>
      </c>
      <c r="V17" s="73"/>
    </row>
    <row r="18" spans="1:22" s="3" customFormat="1" ht="11.25" customHeight="1">
      <c r="A18" s="17" t="s">
        <v>24</v>
      </c>
      <c r="B18" s="23"/>
      <c r="C18" s="47">
        <v>507</v>
      </c>
      <c r="D18" s="19"/>
      <c r="E18" s="47">
        <v>482</v>
      </c>
      <c r="F18" s="23"/>
      <c r="G18" s="47">
        <v>504</v>
      </c>
      <c r="H18" s="23"/>
      <c r="I18" s="47">
        <v>448</v>
      </c>
      <c r="K18" s="19">
        <v>439</v>
      </c>
      <c r="M18" s="19">
        <v>390</v>
      </c>
      <c r="O18" s="19">
        <v>368</v>
      </c>
      <c r="Q18" s="19">
        <v>373</v>
      </c>
      <c r="S18" s="19">
        <v>345</v>
      </c>
      <c r="T18" s="19">
        <v>366</v>
      </c>
      <c r="U18" s="66">
        <f t="shared" si="0"/>
        <v>4.345245162056274</v>
      </c>
      <c r="V18" s="73"/>
    </row>
    <row r="19" spans="1:22" s="3" customFormat="1" ht="11.25" customHeight="1">
      <c r="A19" s="49" t="s">
        <v>25</v>
      </c>
      <c r="B19" s="23"/>
      <c r="C19" s="47">
        <v>939</v>
      </c>
      <c r="D19" s="19"/>
      <c r="E19" s="47">
        <v>965</v>
      </c>
      <c r="F19" s="23"/>
      <c r="G19" s="47">
        <v>927</v>
      </c>
      <c r="H19" s="23"/>
      <c r="I19" s="47">
        <v>1186</v>
      </c>
      <c r="K19" s="19">
        <v>1102</v>
      </c>
      <c r="M19" s="19">
        <v>1026</v>
      </c>
      <c r="O19" s="19">
        <v>1117</v>
      </c>
      <c r="Q19" s="19">
        <v>1036</v>
      </c>
      <c r="S19" s="19">
        <v>1102</v>
      </c>
      <c r="T19" s="19">
        <v>1075</v>
      </c>
      <c r="U19" s="66">
        <f t="shared" si="0"/>
        <v>12.762673631722665</v>
      </c>
      <c r="V19" s="73"/>
    </row>
    <row r="20" spans="1:22" s="3" customFormat="1" ht="11.25" customHeight="1">
      <c r="A20" s="49" t="s">
        <v>26</v>
      </c>
      <c r="B20" s="23"/>
      <c r="C20" s="47">
        <v>931</v>
      </c>
      <c r="D20" s="19"/>
      <c r="E20" s="47">
        <v>911</v>
      </c>
      <c r="F20" s="23"/>
      <c r="G20" s="47">
        <v>849</v>
      </c>
      <c r="H20" s="23"/>
      <c r="I20" s="47">
        <v>714</v>
      </c>
      <c r="K20" s="19">
        <v>612</v>
      </c>
      <c r="M20" s="19">
        <v>604</v>
      </c>
      <c r="O20" s="19">
        <v>633</v>
      </c>
      <c r="Q20" s="19">
        <v>645</v>
      </c>
      <c r="S20" s="19">
        <v>627</v>
      </c>
      <c r="T20" s="19">
        <v>663</v>
      </c>
      <c r="U20" s="66">
        <f t="shared" si="0"/>
        <v>7.871304760774072</v>
      </c>
      <c r="V20" s="73"/>
    </row>
    <row r="21" spans="1:22" s="3" customFormat="1" ht="11.25" customHeight="1">
      <c r="A21" s="49" t="s">
        <v>7</v>
      </c>
      <c r="B21" s="22"/>
      <c r="C21" s="47">
        <v>402</v>
      </c>
      <c r="D21" s="19"/>
      <c r="E21" s="47">
        <v>425</v>
      </c>
      <c r="F21" s="22"/>
      <c r="G21" s="47">
        <v>368</v>
      </c>
      <c r="H21" s="22"/>
      <c r="I21" s="47">
        <v>285</v>
      </c>
      <c r="K21" s="19">
        <v>255</v>
      </c>
      <c r="M21" s="19">
        <v>198</v>
      </c>
      <c r="O21" s="19">
        <v>237</v>
      </c>
      <c r="Q21" s="19">
        <v>244</v>
      </c>
      <c r="S21" s="19">
        <v>262</v>
      </c>
      <c r="T21" s="19">
        <v>269</v>
      </c>
      <c r="U21" s="66">
        <f t="shared" si="0"/>
        <v>3.1936364715659504</v>
      </c>
      <c r="V21" s="73"/>
    </row>
    <row r="22" spans="1:22" s="3" customFormat="1" ht="11.25" customHeight="1">
      <c r="A22" s="20" t="s">
        <v>4</v>
      </c>
      <c r="B22" s="23"/>
      <c r="C22" s="47">
        <f>C40+C58</f>
        <v>90</v>
      </c>
      <c r="D22" s="19"/>
      <c r="E22" s="47">
        <v>78</v>
      </c>
      <c r="F22" s="23"/>
      <c r="G22" s="47">
        <v>82</v>
      </c>
      <c r="H22" s="23"/>
      <c r="I22" s="47">
        <v>60</v>
      </c>
      <c r="K22" s="19">
        <v>48</v>
      </c>
      <c r="M22" s="19">
        <v>42</v>
      </c>
      <c r="O22" s="19">
        <v>53</v>
      </c>
      <c r="Q22" s="19">
        <v>40</v>
      </c>
      <c r="S22" s="19">
        <v>45</v>
      </c>
      <c r="T22" s="19">
        <v>47</v>
      </c>
      <c r="U22" s="66">
        <f t="shared" si="0"/>
        <v>0.557995963433456</v>
      </c>
      <c r="V22" s="73"/>
    </row>
    <row r="23" spans="1:22" s="3" customFormat="1" ht="11.25" customHeight="1">
      <c r="A23" s="3" t="s">
        <v>3</v>
      </c>
      <c r="B23" s="23"/>
      <c r="C23" s="47">
        <v>12</v>
      </c>
      <c r="D23" s="19"/>
      <c r="E23" s="47">
        <v>10</v>
      </c>
      <c r="F23" s="23"/>
      <c r="G23" s="47">
        <v>4</v>
      </c>
      <c r="H23" s="23"/>
      <c r="I23" s="47">
        <v>5</v>
      </c>
      <c r="K23" s="19">
        <v>2</v>
      </c>
      <c r="M23" s="19">
        <v>2</v>
      </c>
      <c r="O23" s="19">
        <v>7</v>
      </c>
      <c r="Q23" s="19">
        <v>15</v>
      </c>
      <c r="S23" s="19">
        <v>11</v>
      </c>
      <c r="T23" s="19">
        <v>7</v>
      </c>
      <c r="U23" s="66">
        <f t="shared" si="0"/>
        <v>0.08310578178796153</v>
      </c>
      <c r="V23" s="73"/>
    </row>
    <row r="24" spans="2:21" s="3" customFormat="1" ht="6" customHeight="1">
      <c r="B24" s="38"/>
      <c r="C24" s="56"/>
      <c r="D24" s="7"/>
      <c r="E24" s="56"/>
      <c r="F24" s="55"/>
      <c r="G24" s="56"/>
      <c r="H24" s="55"/>
      <c r="I24" s="62"/>
      <c r="U24" s="65"/>
    </row>
    <row r="25" spans="1:21" s="3" customFormat="1" ht="13.5" customHeight="1">
      <c r="A25" s="5" t="s">
        <v>15</v>
      </c>
      <c r="B25" s="22"/>
      <c r="C25" s="22"/>
      <c r="D25" s="22"/>
      <c r="E25" s="22"/>
      <c r="F25" s="55"/>
      <c r="G25" s="22"/>
      <c r="H25" s="55"/>
      <c r="I25" s="22"/>
      <c r="U25" s="65"/>
    </row>
    <row r="26" spans="1:21" s="3" customFormat="1" ht="11.25">
      <c r="A26" s="4" t="s">
        <v>1</v>
      </c>
      <c r="B26" s="38"/>
      <c r="C26" s="24">
        <v>726</v>
      </c>
      <c r="D26" s="7"/>
      <c r="E26" s="24">
        <f>SUM(E28:E41)</f>
        <v>665</v>
      </c>
      <c r="F26" s="53"/>
      <c r="G26" s="24">
        <f>SUM(G28:G41)</f>
        <v>674</v>
      </c>
      <c r="H26" s="53"/>
      <c r="I26" s="24">
        <v>697</v>
      </c>
      <c r="K26" s="51">
        <v>655</v>
      </c>
      <c r="M26" s="51">
        <v>598</v>
      </c>
      <c r="O26" s="51">
        <v>599</v>
      </c>
      <c r="Q26" s="24">
        <v>556</v>
      </c>
      <c r="S26" s="24">
        <v>656</v>
      </c>
      <c r="T26" s="24">
        <v>610</v>
      </c>
      <c r="U26" s="64">
        <f>T26/T$26*100</f>
        <v>100</v>
      </c>
    </row>
    <row r="27" spans="1:21" s="3" customFormat="1" ht="12.75" customHeight="1">
      <c r="A27" s="5" t="s">
        <v>0</v>
      </c>
      <c r="B27" s="38"/>
      <c r="C27" s="48"/>
      <c r="D27" s="7"/>
      <c r="E27" s="48"/>
      <c r="F27" s="55"/>
      <c r="G27" s="48"/>
      <c r="H27" s="55"/>
      <c r="I27" s="48"/>
      <c r="K27" s="19"/>
      <c r="M27" s="19"/>
      <c r="O27" s="19"/>
      <c r="Q27" s="48"/>
      <c r="S27" s="48"/>
      <c r="T27" s="48"/>
      <c r="U27" s="64"/>
    </row>
    <row r="28" spans="1:21" s="3" customFormat="1" ht="11.25">
      <c r="A28" s="17" t="s">
        <v>17</v>
      </c>
      <c r="B28" s="38"/>
      <c r="C28" s="47">
        <v>26</v>
      </c>
      <c r="D28" s="7"/>
      <c r="E28" s="47">
        <v>29</v>
      </c>
      <c r="F28" s="55"/>
      <c r="G28" s="47">
        <v>27</v>
      </c>
      <c r="H28" s="55"/>
      <c r="I28" s="47">
        <v>28</v>
      </c>
      <c r="K28" s="19">
        <v>43</v>
      </c>
      <c r="M28" s="19">
        <v>31</v>
      </c>
      <c r="O28" s="19">
        <v>38</v>
      </c>
      <c r="Q28" s="47">
        <v>38</v>
      </c>
      <c r="S28" s="47">
        <v>39</v>
      </c>
      <c r="T28" s="47">
        <v>46</v>
      </c>
      <c r="U28" s="66">
        <f aca="true" t="shared" si="1" ref="U28:U41">T28/T$26*100</f>
        <v>7.540983606557377</v>
      </c>
    </row>
    <row r="29" spans="1:155" s="5" customFormat="1" ht="11.25">
      <c r="A29" s="17" t="s">
        <v>29</v>
      </c>
      <c r="B29" s="39"/>
      <c r="C29" s="47">
        <v>183</v>
      </c>
      <c r="D29" s="21"/>
      <c r="E29" s="47">
        <v>137</v>
      </c>
      <c r="F29" s="55"/>
      <c r="G29" s="47">
        <v>136</v>
      </c>
      <c r="H29" s="55"/>
      <c r="I29" s="47">
        <v>135</v>
      </c>
      <c r="K29" s="19">
        <v>134</v>
      </c>
      <c r="M29" s="19">
        <v>127</v>
      </c>
      <c r="O29" s="19">
        <v>135</v>
      </c>
      <c r="Q29" s="47">
        <v>111</v>
      </c>
      <c r="S29" s="47">
        <v>144</v>
      </c>
      <c r="T29" s="47">
        <v>122</v>
      </c>
      <c r="U29" s="66">
        <f t="shared" si="1"/>
        <v>20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</row>
    <row r="30" spans="1:155" s="5" customFormat="1" ht="11.25">
      <c r="A30" s="49" t="s">
        <v>18</v>
      </c>
      <c r="B30" s="39"/>
      <c r="C30" s="47">
        <v>111</v>
      </c>
      <c r="D30" s="21"/>
      <c r="E30" s="47">
        <v>100</v>
      </c>
      <c r="F30" s="55"/>
      <c r="G30" s="47">
        <v>116</v>
      </c>
      <c r="H30" s="55"/>
      <c r="I30" s="47">
        <v>113</v>
      </c>
      <c r="K30" s="19">
        <v>116</v>
      </c>
      <c r="M30" s="19">
        <v>97</v>
      </c>
      <c r="O30" s="19">
        <v>109</v>
      </c>
      <c r="Q30" s="47">
        <v>73</v>
      </c>
      <c r="S30" s="47">
        <v>99</v>
      </c>
      <c r="T30" s="47">
        <v>109</v>
      </c>
      <c r="U30" s="66">
        <f t="shared" si="1"/>
        <v>17.868852459016395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</row>
    <row r="31" spans="1:21" s="3" customFormat="1" ht="11.25">
      <c r="A31" s="49" t="s">
        <v>19</v>
      </c>
      <c r="B31" s="38"/>
      <c r="C31" s="47">
        <v>80</v>
      </c>
      <c r="D31" s="7"/>
      <c r="E31" s="47">
        <v>85</v>
      </c>
      <c r="F31" s="55"/>
      <c r="G31" s="47">
        <v>68</v>
      </c>
      <c r="H31" s="55"/>
      <c r="I31" s="47">
        <v>87</v>
      </c>
      <c r="K31" s="19">
        <v>70</v>
      </c>
      <c r="M31" s="19">
        <v>68</v>
      </c>
      <c r="O31" s="19">
        <v>50</v>
      </c>
      <c r="Q31" s="47">
        <v>63</v>
      </c>
      <c r="S31" s="47">
        <v>59</v>
      </c>
      <c r="T31" s="47">
        <v>66</v>
      </c>
      <c r="U31" s="66">
        <f t="shared" si="1"/>
        <v>10.819672131147541</v>
      </c>
    </row>
    <row r="32" spans="1:21" s="3" customFormat="1" ht="11.25">
      <c r="A32" s="49" t="s">
        <v>20</v>
      </c>
      <c r="B32" s="38"/>
      <c r="C32" s="47">
        <v>40</v>
      </c>
      <c r="D32" s="7"/>
      <c r="E32" s="47">
        <v>54</v>
      </c>
      <c r="F32" s="55"/>
      <c r="G32" s="47">
        <v>45</v>
      </c>
      <c r="H32" s="55"/>
      <c r="I32" s="47">
        <v>49</v>
      </c>
      <c r="K32" s="19">
        <v>40</v>
      </c>
      <c r="M32" s="19">
        <v>39</v>
      </c>
      <c r="O32" s="19">
        <v>35</v>
      </c>
      <c r="Q32" s="47">
        <v>40</v>
      </c>
      <c r="S32" s="47">
        <v>35</v>
      </c>
      <c r="T32" s="47">
        <v>36</v>
      </c>
      <c r="U32" s="66">
        <f t="shared" si="1"/>
        <v>5.901639344262295</v>
      </c>
    </row>
    <row r="33" spans="1:21" s="3" customFormat="1" ht="11.25">
      <c r="A33" s="49" t="s">
        <v>21</v>
      </c>
      <c r="B33" s="38"/>
      <c r="C33" s="47">
        <v>24</v>
      </c>
      <c r="D33" s="7"/>
      <c r="E33" s="47">
        <v>26</v>
      </c>
      <c r="F33" s="55"/>
      <c r="G33" s="47">
        <v>26</v>
      </c>
      <c r="H33" s="55"/>
      <c r="I33" s="47">
        <v>20</v>
      </c>
      <c r="K33" s="19">
        <v>30</v>
      </c>
      <c r="M33" s="19">
        <v>21</v>
      </c>
      <c r="O33" s="19">
        <v>25</v>
      </c>
      <c r="Q33" s="47">
        <v>17</v>
      </c>
      <c r="S33" s="47">
        <v>19</v>
      </c>
      <c r="T33" s="47">
        <v>18</v>
      </c>
      <c r="U33" s="66">
        <f t="shared" si="1"/>
        <v>2.9508196721311477</v>
      </c>
    </row>
    <row r="34" spans="1:21" s="3" customFormat="1" ht="12.75" customHeight="1">
      <c r="A34" s="17" t="s">
        <v>22</v>
      </c>
      <c r="B34" s="38"/>
      <c r="C34" s="47">
        <v>41</v>
      </c>
      <c r="D34" s="7"/>
      <c r="E34" s="47">
        <v>27</v>
      </c>
      <c r="F34" s="55"/>
      <c r="G34" s="47">
        <v>37</v>
      </c>
      <c r="H34" s="55"/>
      <c r="I34" s="47">
        <v>44</v>
      </c>
      <c r="K34" s="19">
        <v>24</v>
      </c>
      <c r="M34" s="19">
        <v>31</v>
      </c>
      <c r="O34" s="19">
        <v>21</v>
      </c>
      <c r="Q34" s="47">
        <v>25</v>
      </c>
      <c r="S34" s="47">
        <v>37</v>
      </c>
      <c r="T34" s="47">
        <v>22</v>
      </c>
      <c r="U34" s="66">
        <f t="shared" si="1"/>
        <v>3.606557377049181</v>
      </c>
    </row>
    <row r="35" spans="1:21" s="3" customFormat="1" ht="11.25">
      <c r="A35" s="49" t="s">
        <v>23</v>
      </c>
      <c r="B35" s="38"/>
      <c r="C35" s="47">
        <v>84</v>
      </c>
      <c r="D35" s="7"/>
      <c r="E35" s="47">
        <v>73</v>
      </c>
      <c r="F35" s="55"/>
      <c r="G35" s="47">
        <v>65</v>
      </c>
      <c r="H35" s="55"/>
      <c r="I35" s="47">
        <v>57</v>
      </c>
      <c r="K35" s="19">
        <v>53</v>
      </c>
      <c r="M35" s="19">
        <v>47</v>
      </c>
      <c r="O35" s="19">
        <v>55</v>
      </c>
      <c r="Q35" s="47">
        <v>62</v>
      </c>
      <c r="S35" s="47">
        <v>66</v>
      </c>
      <c r="T35" s="47">
        <v>55</v>
      </c>
      <c r="U35" s="66">
        <f t="shared" si="1"/>
        <v>9.01639344262295</v>
      </c>
    </row>
    <row r="36" spans="1:21" s="3" customFormat="1" ht="9.75" customHeight="1">
      <c r="A36" s="17" t="s">
        <v>24</v>
      </c>
      <c r="B36" s="38"/>
      <c r="C36" s="47">
        <v>24</v>
      </c>
      <c r="D36" s="7"/>
      <c r="E36" s="47">
        <v>22</v>
      </c>
      <c r="F36" s="55"/>
      <c r="G36" s="47">
        <v>26</v>
      </c>
      <c r="H36" s="55"/>
      <c r="I36" s="47">
        <v>24</v>
      </c>
      <c r="K36" s="19">
        <v>23</v>
      </c>
      <c r="M36" s="19">
        <v>28</v>
      </c>
      <c r="O36" s="19">
        <v>17</v>
      </c>
      <c r="Q36" s="47">
        <v>26</v>
      </c>
      <c r="S36" s="47">
        <v>27</v>
      </c>
      <c r="T36" s="47">
        <v>26</v>
      </c>
      <c r="U36" s="66">
        <f t="shared" si="1"/>
        <v>4.2622950819672125</v>
      </c>
    </row>
    <row r="37" spans="1:21" s="3" customFormat="1" ht="11.25">
      <c r="A37" s="49" t="s">
        <v>25</v>
      </c>
      <c r="B37" s="38"/>
      <c r="C37" s="47">
        <v>49</v>
      </c>
      <c r="D37" s="7"/>
      <c r="E37" s="47">
        <v>44</v>
      </c>
      <c r="F37" s="55"/>
      <c r="G37" s="47">
        <v>50</v>
      </c>
      <c r="H37" s="55"/>
      <c r="I37" s="47">
        <v>74</v>
      </c>
      <c r="K37" s="19">
        <v>74</v>
      </c>
      <c r="M37" s="19">
        <v>63</v>
      </c>
      <c r="O37" s="19">
        <v>65</v>
      </c>
      <c r="Q37" s="47">
        <v>52</v>
      </c>
      <c r="S37" s="47">
        <v>74</v>
      </c>
      <c r="T37" s="47">
        <v>64</v>
      </c>
      <c r="U37" s="66">
        <f t="shared" si="1"/>
        <v>10.491803278688524</v>
      </c>
    </row>
    <row r="38" spans="1:21" s="3" customFormat="1" ht="12.75" customHeight="1">
      <c r="A38" s="49" t="s">
        <v>26</v>
      </c>
      <c r="B38" s="38"/>
      <c r="C38" s="47">
        <v>44</v>
      </c>
      <c r="D38" s="7"/>
      <c r="E38" s="47">
        <v>44</v>
      </c>
      <c r="F38" s="55"/>
      <c r="G38" s="47">
        <v>54</v>
      </c>
      <c r="H38" s="55"/>
      <c r="I38" s="47">
        <v>44</v>
      </c>
      <c r="K38" s="19">
        <v>36</v>
      </c>
      <c r="M38" s="19">
        <v>31</v>
      </c>
      <c r="O38" s="19">
        <v>34</v>
      </c>
      <c r="Q38" s="47">
        <v>36</v>
      </c>
      <c r="S38" s="47">
        <v>42</v>
      </c>
      <c r="T38" s="47">
        <v>32</v>
      </c>
      <c r="U38" s="66">
        <f t="shared" si="1"/>
        <v>5.245901639344262</v>
      </c>
    </row>
    <row r="39" spans="1:21" s="3" customFormat="1" ht="11.25">
      <c r="A39" s="49" t="s">
        <v>7</v>
      </c>
      <c r="B39" s="22"/>
      <c r="C39" s="47">
        <v>17</v>
      </c>
      <c r="D39" s="7"/>
      <c r="E39" s="47">
        <v>15</v>
      </c>
      <c r="F39" s="40"/>
      <c r="G39" s="47">
        <v>19</v>
      </c>
      <c r="H39" s="40"/>
      <c r="I39" s="47">
        <v>17</v>
      </c>
      <c r="K39" s="19">
        <v>9</v>
      </c>
      <c r="M39" s="19">
        <v>13</v>
      </c>
      <c r="O39" s="19">
        <v>14</v>
      </c>
      <c r="Q39" s="47">
        <v>9</v>
      </c>
      <c r="S39" s="47">
        <v>11</v>
      </c>
      <c r="T39" s="47">
        <v>12</v>
      </c>
      <c r="U39" s="66">
        <f t="shared" si="1"/>
        <v>1.9672131147540985</v>
      </c>
    </row>
    <row r="40" spans="1:21" s="3" customFormat="1" ht="11.25">
      <c r="A40" s="20" t="s">
        <v>4</v>
      </c>
      <c r="B40" s="38"/>
      <c r="C40" s="47">
        <v>3</v>
      </c>
      <c r="D40" s="7"/>
      <c r="E40" s="47">
        <v>7</v>
      </c>
      <c r="F40" s="55"/>
      <c r="G40" s="47">
        <v>4</v>
      </c>
      <c r="H40" s="55"/>
      <c r="I40" s="47">
        <v>4</v>
      </c>
      <c r="K40" s="19">
        <v>3</v>
      </c>
      <c r="M40" s="19">
        <v>2</v>
      </c>
      <c r="O40" s="19">
        <v>1</v>
      </c>
      <c r="Q40" s="47">
        <v>1</v>
      </c>
      <c r="S40" s="47">
        <v>4</v>
      </c>
      <c r="T40" s="47">
        <v>2</v>
      </c>
      <c r="U40" s="66">
        <f t="shared" si="1"/>
        <v>0.32786885245901637</v>
      </c>
    </row>
    <row r="41" spans="1:21" s="3" customFormat="1" ht="11.25">
      <c r="A41" s="3" t="s">
        <v>3</v>
      </c>
      <c r="B41" s="38"/>
      <c r="C41" s="72">
        <v>0</v>
      </c>
      <c r="D41" s="7"/>
      <c r="E41" s="55">
        <v>2</v>
      </c>
      <c r="F41" s="55"/>
      <c r="G41" s="55">
        <v>1</v>
      </c>
      <c r="H41" s="55"/>
      <c r="I41" s="55">
        <v>1</v>
      </c>
      <c r="K41" s="72">
        <v>0</v>
      </c>
      <c r="L41" s="72"/>
      <c r="M41" s="72">
        <v>0</v>
      </c>
      <c r="N41" s="72"/>
      <c r="O41" s="72">
        <v>0</v>
      </c>
      <c r="P41" s="72"/>
      <c r="Q41" s="55">
        <v>3</v>
      </c>
      <c r="R41" s="72"/>
      <c r="S41" s="72">
        <v>0</v>
      </c>
      <c r="T41" s="72">
        <v>0</v>
      </c>
      <c r="U41" s="66">
        <f t="shared" si="1"/>
        <v>0</v>
      </c>
    </row>
    <row r="42" spans="2:21" s="3" customFormat="1" ht="6" customHeight="1">
      <c r="B42" s="38"/>
      <c r="C42" s="56"/>
      <c r="D42" s="7"/>
      <c r="E42" s="56"/>
      <c r="F42" s="55"/>
      <c r="G42" s="56"/>
      <c r="H42" s="55"/>
      <c r="I42" s="62"/>
      <c r="U42" s="65"/>
    </row>
    <row r="43" spans="1:21" ht="13.5" customHeight="1">
      <c r="A43" s="26" t="s">
        <v>28</v>
      </c>
      <c r="B43" s="32"/>
      <c r="C43" s="41"/>
      <c r="D43" s="18"/>
      <c r="E43" s="41"/>
      <c r="F43" s="40"/>
      <c r="G43" s="41"/>
      <c r="H43" s="40"/>
      <c r="I43" s="41"/>
      <c r="U43" s="66"/>
    </row>
    <row r="44" spans="1:21" ht="12.75" customHeight="1">
      <c r="A44" s="4" t="s">
        <v>1</v>
      </c>
      <c r="B44" s="38"/>
      <c r="C44" s="24">
        <v>9644</v>
      </c>
      <c r="D44" s="7"/>
      <c r="E44" s="24">
        <v>9140</v>
      </c>
      <c r="F44" s="53"/>
      <c r="G44" s="24">
        <v>9005</v>
      </c>
      <c r="H44" s="53"/>
      <c r="I44" s="24">
        <v>8766</v>
      </c>
      <c r="K44" s="51">
        <v>8845</v>
      </c>
      <c r="M44" s="51">
        <v>8377</v>
      </c>
      <c r="O44" s="51">
        <v>8344</v>
      </c>
      <c r="Q44" s="51">
        <v>8025</v>
      </c>
      <c r="S44" s="51">
        <v>7839</v>
      </c>
      <c r="T44" s="51">
        <v>7813</v>
      </c>
      <c r="U44" s="64">
        <f>T44/T$44*100</f>
        <v>100</v>
      </c>
    </row>
    <row r="45" spans="1:21" ht="12.75">
      <c r="A45" s="5" t="s">
        <v>0</v>
      </c>
      <c r="B45" s="22"/>
      <c r="C45" s="48"/>
      <c r="D45" s="18"/>
      <c r="E45" s="48"/>
      <c r="F45" s="40"/>
      <c r="G45" s="48"/>
      <c r="H45" s="40"/>
      <c r="I45" s="48"/>
      <c r="K45" s="19"/>
      <c r="M45" s="19"/>
      <c r="O45" s="19"/>
      <c r="Q45" s="19"/>
      <c r="S45" s="19"/>
      <c r="T45" s="19"/>
      <c r="U45" s="64"/>
    </row>
    <row r="46" spans="1:21" s="3" customFormat="1" ht="11.25">
      <c r="A46" s="17" t="s">
        <v>17</v>
      </c>
      <c r="B46" s="23"/>
      <c r="C46" s="47">
        <v>285</v>
      </c>
      <c r="D46" s="19"/>
      <c r="E46" s="47">
        <v>242</v>
      </c>
      <c r="F46" s="23"/>
      <c r="G46" s="47">
        <v>255</v>
      </c>
      <c r="H46" s="23"/>
      <c r="I46" s="47">
        <v>272</v>
      </c>
      <c r="K46" s="19">
        <v>280</v>
      </c>
      <c r="M46" s="19">
        <v>313</v>
      </c>
      <c r="O46" s="19">
        <v>370</v>
      </c>
      <c r="Q46" s="19">
        <v>346</v>
      </c>
      <c r="S46" s="19">
        <v>357</v>
      </c>
      <c r="T46" s="19">
        <v>396</v>
      </c>
      <c r="U46" s="66">
        <f aca="true" t="shared" si="2" ref="U46:U59">T46/T$44*100</f>
        <v>5.068475617560477</v>
      </c>
    </row>
    <row r="47" spans="1:155" s="5" customFormat="1" ht="11.25">
      <c r="A47" s="17" t="s">
        <v>29</v>
      </c>
      <c r="B47" s="25"/>
      <c r="C47" s="47">
        <v>1327</v>
      </c>
      <c r="D47" s="51"/>
      <c r="E47" s="47">
        <v>1334</v>
      </c>
      <c r="F47" s="23"/>
      <c r="G47" s="47">
        <v>1402</v>
      </c>
      <c r="H47" s="23"/>
      <c r="I47" s="47">
        <v>1354</v>
      </c>
      <c r="K47" s="19">
        <v>1436</v>
      </c>
      <c r="M47" s="19">
        <v>1413</v>
      </c>
      <c r="O47" s="19">
        <v>1309</v>
      </c>
      <c r="Q47" s="19">
        <v>1289</v>
      </c>
      <c r="S47" s="19">
        <v>1278</v>
      </c>
      <c r="T47" s="19">
        <v>1279</v>
      </c>
      <c r="U47" s="66">
        <f t="shared" si="2"/>
        <v>16.370152310252145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</row>
    <row r="48" spans="1:155" s="5" customFormat="1" ht="11.25">
      <c r="A48" s="49" t="s">
        <v>18</v>
      </c>
      <c r="B48" s="25"/>
      <c r="C48" s="47">
        <v>1199</v>
      </c>
      <c r="D48" s="51"/>
      <c r="E48" s="47">
        <v>1147</v>
      </c>
      <c r="F48" s="23"/>
      <c r="G48" s="47">
        <v>1128</v>
      </c>
      <c r="H48" s="23"/>
      <c r="I48" s="47">
        <v>1166</v>
      </c>
      <c r="K48" s="19">
        <v>1244</v>
      </c>
      <c r="M48" s="19">
        <v>1172</v>
      </c>
      <c r="O48" s="19">
        <v>1163</v>
      </c>
      <c r="Q48" s="19">
        <v>1134</v>
      </c>
      <c r="S48" s="19">
        <v>1073</v>
      </c>
      <c r="T48" s="19">
        <v>1108</v>
      </c>
      <c r="U48" s="66">
        <f t="shared" si="2"/>
        <v>14.181492384487393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</row>
    <row r="49" spans="1:21" s="3" customFormat="1" ht="11.25">
      <c r="A49" s="49" t="s">
        <v>19</v>
      </c>
      <c r="B49" s="23"/>
      <c r="C49" s="47">
        <v>935</v>
      </c>
      <c r="D49" s="19"/>
      <c r="E49" s="47">
        <v>866</v>
      </c>
      <c r="F49" s="23"/>
      <c r="G49" s="47">
        <v>871</v>
      </c>
      <c r="H49" s="23"/>
      <c r="I49" s="47">
        <v>886</v>
      </c>
      <c r="K49" s="19">
        <v>897</v>
      </c>
      <c r="M49" s="19">
        <v>854</v>
      </c>
      <c r="O49" s="19">
        <v>816</v>
      </c>
      <c r="Q49" s="19">
        <v>792</v>
      </c>
      <c r="S49" s="19">
        <v>708</v>
      </c>
      <c r="T49" s="19">
        <v>727</v>
      </c>
      <c r="U49" s="66">
        <f t="shared" si="2"/>
        <v>9.305004479713299</v>
      </c>
    </row>
    <row r="50" spans="1:21" s="3" customFormat="1" ht="11.25">
      <c r="A50" s="49" t="s">
        <v>20</v>
      </c>
      <c r="B50" s="23"/>
      <c r="C50" s="47">
        <v>753</v>
      </c>
      <c r="D50" s="19"/>
      <c r="E50" s="47">
        <v>667</v>
      </c>
      <c r="F50" s="23"/>
      <c r="G50" s="47">
        <v>649</v>
      </c>
      <c r="H50" s="23"/>
      <c r="I50" s="47">
        <v>595</v>
      </c>
      <c r="K50" s="19">
        <v>661</v>
      </c>
      <c r="M50" s="19">
        <v>638</v>
      </c>
      <c r="O50" s="19">
        <v>601</v>
      </c>
      <c r="Q50" s="19">
        <v>517</v>
      </c>
      <c r="S50" s="19">
        <v>525</v>
      </c>
      <c r="T50" s="19">
        <v>493</v>
      </c>
      <c r="U50" s="66">
        <f t="shared" si="2"/>
        <v>6.309996160245744</v>
      </c>
    </row>
    <row r="51" spans="1:21" s="3" customFormat="1" ht="11.25">
      <c r="A51" s="49" t="s">
        <v>21</v>
      </c>
      <c r="B51" s="23"/>
      <c r="C51" s="47">
        <v>510</v>
      </c>
      <c r="D51" s="19"/>
      <c r="E51" s="47">
        <v>400</v>
      </c>
      <c r="F51" s="23"/>
      <c r="G51" s="47">
        <v>412</v>
      </c>
      <c r="H51" s="23"/>
      <c r="I51" s="47">
        <v>357</v>
      </c>
      <c r="K51" s="19">
        <v>396</v>
      </c>
      <c r="M51" s="19">
        <v>333</v>
      </c>
      <c r="O51" s="19">
        <v>354</v>
      </c>
      <c r="Q51" s="19">
        <v>351</v>
      </c>
      <c r="S51" s="19">
        <v>326</v>
      </c>
      <c r="T51" s="19">
        <v>310</v>
      </c>
      <c r="U51" s="66">
        <f t="shared" si="2"/>
        <v>3.967746064251888</v>
      </c>
    </row>
    <row r="52" spans="1:21" s="3" customFormat="1" ht="11.25">
      <c r="A52" s="17" t="s">
        <v>22</v>
      </c>
      <c r="B52" s="23"/>
      <c r="C52" s="47">
        <v>526</v>
      </c>
      <c r="D52" s="19"/>
      <c r="E52" s="47">
        <v>452</v>
      </c>
      <c r="F52" s="23"/>
      <c r="G52" s="47">
        <v>468</v>
      </c>
      <c r="H52" s="23"/>
      <c r="I52" s="47">
        <v>436</v>
      </c>
      <c r="K52" s="19">
        <v>482</v>
      </c>
      <c r="M52" s="19">
        <v>481</v>
      </c>
      <c r="O52" s="19">
        <v>477</v>
      </c>
      <c r="Q52" s="19">
        <v>431</v>
      </c>
      <c r="S52" s="19">
        <v>406</v>
      </c>
      <c r="T52" s="19">
        <v>354</v>
      </c>
      <c r="U52" s="66">
        <f t="shared" si="2"/>
        <v>4.530910021758607</v>
      </c>
    </row>
    <row r="53" spans="1:21" s="3" customFormat="1" ht="11.25">
      <c r="A53" s="49" t="s">
        <v>23</v>
      </c>
      <c r="B53" s="23"/>
      <c r="C53" s="47">
        <v>1365</v>
      </c>
      <c r="D53" s="19"/>
      <c r="E53" s="47">
        <v>1295</v>
      </c>
      <c r="F53" s="23"/>
      <c r="G53" s="47">
        <v>1240</v>
      </c>
      <c r="H53" s="23"/>
      <c r="I53" s="47">
        <v>1166</v>
      </c>
      <c r="K53" s="19">
        <v>1136</v>
      </c>
      <c r="M53" s="19">
        <v>1048</v>
      </c>
      <c r="O53" s="19">
        <v>970</v>
      </c>
      <c r="Q53" s="19">
        <v>939</v>
      </c>
      <c r="S53" s="19">
        <v>932</v>
      </c>
      <c r="T53" s="19">
        <v>855</v>
      </c>
      <c r="U53" s="66">
        <f t="shared" si="2"/>
        <v>10.943299628823755</v>
      </c>
    </row>
    <row r="54" spans="1:21" s="3" customFormat="1" ht="9.75" customHeight="1">
      <c r="A54" s="17" t="s">
        <v>24</v>
      </c>
      <c r="B54" s="23"/>
      <c r="C54" s="47">
        <v>483</v>
      </c>
      <c r="D54" s="19"/>
      <c r="E54" s="47">
        <v>460</v>
      </c>
      <c r="F54" s="23"/>
      <c r="G54" s="47">
        <v>478</v>
      </c>
      <c r="H54" s="23"/>
      <c r="I54" s="47">
        <v>424</v>
      </c>
      <c r="K54" s="19">
        <v>416</v>
      </c>
      <c r="M54" s="19">
        <v>362</v>
      </c>
      <c r="O54" s="19">
        <v>351</v>
      </c>
      <c r="Q54" s="19">
        <v>347</v>
      </c>
      <c r="S54" s="19">
        <v>318</v>
      </c>
      <c r="T54" s="19">
        <v>340</v>
      </c>
      <c r="U54" s="66">
        <f t="shared" si="2"/>
        <v>4.3517214898246515</v>
      </c>
    </row>
    <row r="55" spans="1:21" s="3" customFormat="1" ht="11.25">
      <c r="A55" s="49" t="s">
        <v>25</v>
      </c>
      <c r="B55" s="23"/>
      <c r="C55" s="47">
        <v>890</v>
      </c>
      <c r="D55" s="19"/>
      <c r="E55" s="47">
        <v>921</v>
      </c>
      <c r="F55" s="23"/>
      <c r="G55" s="47">
        <v>877</v>
      </c>
      <c r="H55" s="23"/>
      <c r="I55" s="47">
        <v>1112</v>
      </c>
      <c r="K55" s="19">
        <v>1028</v>
      </c>
      <c r="M55" s="19">
        <v>963</v>
      </c>
      <c r="O55" s="19">
        <v>1052</v>
      </c>
      <c r="Q55" s="19">
        <v>984</v>
      </c>
      <c r="S55" s="19">
        <v>1028</v>
      </c>
      <c r="T55" s="19">
        <v>1011</v>
      </c>
      <c r="U55" s="66">
        <f t="shared" si="2"/>
        <v>12.939971841802125</v>
      </c>
    </row>
    <row r="56" spans="1:21" s="3" customFormat="1" ht="11.25">
      <c r="A56" s="49" t="s">
        <v>26</v>
      </c>
      <c r="B56" s="23"/>
      <c r="C56" s="47">
        <v>887</v>
      </c>
      <c r="D56" s="19"/>
      <c r="E56" s="47">
        <v>867</v>
      </c>
      <c r="F56" s="23"/>
      <c r="G56" s="47">
        <v>795</v>
      </c>
      <c r="H56" s="23"/>
      <c r="I56" s="47">
        <v>670</v>
      </c>
      <c r="K56" s="19">
        <v>576</v>
      </c>
      <c r="M56" s="19">
        <v>573</v>
      </c>
      <c r="O56" s="19">
        <v>599</v>
      </c>
      <c r="Q56" s="19">
        <v>609</v>
      </c>
      <c r="S56" s="19">
        <v>585</v>
      </c>
      <c r="T56" s="19">
        <v>631</v>
      </c>
      <c r="U56" s="66">
        <f t="shared" si="2"/>
        <v>8.076283117880456</v>
      </c>
    </row>
    <row r="57" spans="1:21" s="3" customFormat="1" ht="11.25">
      <c r="A57" s="49" t="s">
        <v>7</v>
      </c>
      <c r="B57" s="22"/>
      <c r="C57" s="47">
        <v>385</v>
      </c>
      <c r="D57" s="19"/>
      <c r="E57" s="47">
        <v>410</v>
      </c>
      <c r="F57" s="22"/>
      <c r="G57" s="47">
        <v>349</v>
      </c>
      <c r="H57" s="22"/>
      <c r="I57" s="47">
        <v>268</v>
      </c>
      <c r="K57" s="19">
        <v>246</v>
      </c>
      <c r="M57" s="19">
        <v>185</v>
      </c>
      <c r="O57" s="19">
        <v>223</v>
      </c>
      <c r="Q57" s="19">
        <v>235</v>
      </c>
      <c r="S57" s="19">
        <v>251</v>
      </c>
      <c r="T57" s="19">
        <v>257</v>
      </c>
      <c r="U57" s="66">
        <f t="shared" si="2"/>
        <v>3.2893894790733396</v>
      </c>
    </row>
    <row r="58" spans="1:21" s="3" customFormat="1" ht="11.25">
      <c r="A58" s="20" t="s">
        <v>4</v>
      </c>
      <c r="B58" s="23"/>
      <c r="C58" s="47">
        <v>87</v>
      </c>
      <c r="D58" s="19"/>
      <c r="E58" s="47">
        <v>71</v>
      </c>
      <c r="F58" s="23"/>
      <c r="G58" s="47">
        <v>78</v>
      </c>
      <c r="H58" s="23"/>
      <c r="I58" s="47">
        <v>56</v>
      </c>
      <c r="K58" s="19">
        <v>45</v>
      </c>
      <c r="M58" s="19">
        <v>40</v>
      </c>
      <c r="O58" s="19">
        <v>52</v>
      </c>
      <c r="Q58" s="19">
        <v>39</v>
      </c>
      <c r="S58" s="19">
        <v>41</v>
      </c>
      <c r="T58" s="19">
        <v>45</v>
      </c>
      <c r="U58" s="66">
        <f t="shared" si="2"/>
        <v>0.575963138359145</v>
      </c>
    </row>
    <row r="59" spans="1:21" s="3" customFormat="1" ht="11.25">
      <c r="A59" s="3" t="s">
        <v>3</v>
      </c>
      <c r="B59" s="23"/>
      <c r="C59" s="47">
        <v>12</v>
      </c>
      <c r="D59" s="19"/>
      <c r="E59" s="47">
        <v>8</v>
      </c>
      <c r="F59" s="23"/>
      <c r="G59" s="47">
        <v>3</v>
      </c>
      <c r="H59" s="23"/>
      <c r="I59" s="47">
        <v>4</v>
      </c>
      <c r="K59" s="19">
        <v>2</v>
      </c>
      <c r="M59" s="19">
        <v>2</v>
      </c>
      <c r="O59" s="19">
        <v>7</v>
      </c>
      <c r="Q59" s="19">
        <v>12</v>
      </c>
      <c r="S59" s="19">
        <v>11</v>
      </c>
      <c r="T59" s="19">
        <v>7</v>
      </c>
      <c r="U59" s="66">
        <f t="shared" si="2"/>
        <v>0.08959426596697811</v>
      </c>
    </row>
    <row r="60" spans="1:21" ht="3" customHeight="1">
      <c r="A60" s="29"/>
      <c r="B60" s="33"/>
      <c r="C60" s="36"/>
      <c r="D60" s="33"/>
      <c r="E60" s="36"/>
      <c r="F60" s="33"/>
      <c r="G60" s="36"/>
      <c r="H60" s="33"/>
      <c r="I60" s="37"/>
      <c r="J60" s="33"/>
      <c r="K60" s="37"/>
      <c r="L60" s="36"/>
      <c r="M60" s="37"/>
      <c r="N60" s="36"/>
      <c r="O60" s="37"/>
      <c r="P60" s="36"/>
      <c r="Q60" s="37"/>
      <c r="R60" s="36"/>
      <c r="S60" s="37"/>
      <c r="T60" s="37"/>
      <c r="U60" s="67"/>
    </row>
    <row r="61" spans="1:20" ht="12.75" customHeight="1">
      <c r="A61" s="58" t="s">
        <v>31</v>
      </c>
      <c r="I61" s="12"/>
      <c r="K61" s="12"/>
      <c r="M61" s="12"/>
      <c r="O61" s="12"/>
      <c r="Q61" s="12"/>
      <c r="S61" s="12"/>
      <c r="T61" s="12"/>
    </row>
    <row r="62" ht="12">
      <c r="A62" s="58"/>
    </row>
  </sheetData>
  <sheetProtection/>
  <printOptions/>
  <pageMargins left="0.7874015748031497" right="0.2362204724409449" top="0.7874015748031497" bottom="0.6299212598425197" header="0.5118110236220472" footer="0.2362204724409449"/>
  <pageSetup fitToHeight="0" fitToWidth="1" horizontalDpi="600" verticalDpi="600" orientation="portrait" paperSize="9" scale="97" r:id="rId2"/>
  <ignoredErrors>
    <ignoredError sqref="B5:O5 Q5 S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2018-05-24T10:31:16Z</dcterms:modified>
  <cp:category/>
  <cp:version/>
  <cp:contentType/>
  <cp:contentStatus/>
</cp:coreProperties>
</file>