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45" yWindow="135" windowWidth="12120" windowHeight="8640"/>
  </bookViews>
  <sheets>
    <sheet name="Publ" sheetId="1" r:id="rId1"/>
  </sheets>
  <calcPr calcId="92512"/>
</workbook>
</file>

<file path=xl/calcChain.xml><?xml version="1.0" encoding="utf-8"?>
<calcChain xmlns="http://schemas.openxmlformats.org/spreadsheetml/2006/main">
  <c r="D12" i="1"/>
  <c r="F12"/>
  <c r="H12"/>
  <c r="J12"/>
  <c r="L12"/>
  <c r="N12"/>
  <c r="P12"/>
  <c r="R12"/>
  <c r="T12"/>
  <c r="V12"/>
  <c r="X12"/>
  <c r="Z12"/>
  <c r="AB12"/>
  <c r="AD12"/>
  <c r="T14"/>
  <c r="X14"/>
  <c r="Z14"/>
  <c r="AD14"/>
  <c r="T15"/>
  <c r="X15"/>
  <c r="Z15"/>
  <c r="AD15"/>
  <c r="T16"/>
  <c r="X16"/>
  <c r="Z16"/>
  <c r="AD16"/>
  <c r="T17"/>
  <c r="X17"/>
  <c r="Z17"/>
  <c r="AD17"/>
  <c r="T18"/>
  <c r="X18"/>
  <c r="Z18"/>
  <c r="AD18"/>
  <c r="T20"/>
  <c r="X20"/>
  <c r="Z20"/>
  <c r="AD20"/>
  <c r="T21"/>
  <c r="X21"/>
  <c r="Z21"/>
  <c r="AD21"/>
  <c r="T22"/>
  <c r="X22"/>
  <c r="Z22"/>
  <c r="AD22"/>
  <c r="T23"/>
  <c r="X23"/>
  <c r="Z23"/>
  <c r="AD23"/>
  <c r="T24"/>
  <c r="X24"/>
  <c r="Z24"/>
  <c r="AD24"/>
  <c r="T26"/>
  <c r="X26"/>
  <c r="Z26"/>
  <c r="AD26"/>
  <c r="T27"/>
  <c r="X27"/>
  <c r="Z27"/>
  <c r="AD27"/>
  <c r="T28"/>
  <c r="X28"/>
  <c r="Z28"/>
  <c r="AD28"/>
  <c r="T31"/>
  <c r="X31"/>
  <c r="Z31"/>
  <c r="AD31"/>
  <c r="T32"/>
  <c r="X32"/>
  <c r="Z32"/>
  <c r="AD32"/>
  <c r="T33"/>
  <c r="X33"/>
  <c r="Z33"/>
  <c r="AD33"/>
  <c r="T34"/>
  <c r="X34"/>
  <c r="Z34"/>
  <c r="AD34"/>
  <c r="T35"/>
  <c r="X35"/>
  <c r="Z35"/>
  <c r="AD35"/>
  <c r="T37"/>
  <c r="X37"/>
  <c r="Z37"/>
  <c r="AD37"/>
  <c r="T38"/>
  <c r="Z38"/>
  <c r="AD38"/>
  <c r="T39"/>
  <c r="Z39"/>
  <c r="AD39"/>
  <c r="T40"/>
  <c r="X40"/>
  <c r="Z40"/>
  <c r="AD40"/>
  <c r="T41"/>
  <c r="X41"/>
  <c r="Z41"/>
  <c r="AD41"/>
  <c r="Z43"/>
  <c r="T44"/>
  <c r="X44"/>
  <c r="Z44"/>
  <c r="AD44"/>
  <c r="T46"/>
  <c r="Z46"/>
  <c r="AD46"/>
  <c r="T53"/>
  <c r="Z53"/>
  <c r="T55"/>
  <c r="Z55"/>
  <c r="AD55"/>
</calcChain>
</file>

<file path=xl/sharedStrings.xml><?xml version="1.0" encoding="utf-8"?>
<sst xmlns="http://schemas.openxmlformats.org/spreadsheetml/2006/main" count="229" uniqueCount="65">
  <si>
    <t>Anm. % avser procent av radens total.</t>
  </si>
  <si>
    <t>Strafftid</t>
  </si>
  <si>
    <t>Ålder vid intagning, år</t>
  </si>
  <si>
    <t>Kön</t>
  </si>
  <si>
    <t>Totalt</t>
  </si>
  <si>
    <t>därav</t>
  </si>
  <si>
    <t>15-17</t>
  </si>
  <si>
    <t xml:space="preserve">   18-20</t>
  </si>
  <si>
    <t xml:space="preserve">  21-24</t>
  </si>
  <si>
    <t xml:space="preserve">  25-29</t>
  </si>
  <si>
    <t xml:space="preserve">  30-34</t>
  </si>
  <si>
    <t xml:space="preserve">  35-39</t>
  </si>
  <si>
    <t xml:space="preserve">  40-49</t>
  </si>
  <si>
    <t xml:space="preserve">  50- </t>
  </si>
  <si>
    <t>Män</t>
  </si>
  <si>
    <t xml:space="preserve"> Kvinnor</t>
  </si>
  <si>
    <t>antal</t>
  </si>
  <si>
    <t>Utländska</t>
  </si>
  <si>
    <t>Antal</t>
  </si>
  <si>
    <t xml:space="preserve">    %</t>
  </si>
  <si>
    <t xml:space="preserve"> Antal</t>
  </si>
  <si>
    <t xml:space="preserve">   %</t>
  </si>
  <si>
    <t>medborgare</t>
  </si>
  <si>
    <t xml:space="preserve">  %</t>
  </si>
  <si>
    <t>SAMTLIGA</t>
  </si>
  <si>
    <t xml:space="preserve">Strafftid i månader </t>
  </si>
  <si>
    <t xml:space="preserve">Mindre än 1 </t>
  </si>
  <si>
    <t>Exakt 1</t>
  </si>
  <si>
    <t>Mer än 1, mindre än 2</t>
  </si>
  <si>
    <t>Lägst 2, mindre än 3</t>
  </si>
  <si>
    <t>Lägst 3, mindre än 4</t>
  </si>
  <si>
    <t>Lägst 4, mindre än 5</t>
  </si>
  <si>
    <t>Lägst 5, mindre än 6</t>
  </si>
  <si>
    <t>Lägst 6, mindre än 7</t>
  </si>
  <si>
    <t>Lägst 7, mindre än 8</t>
  </si>
  <si>
    <t>Lägst 8, mindre än 9</t>
  </si>
  <si>
    <t>Lägst 9, mindre än 10</t>
  </si>
  <si>
    <t>Lägst 10, mindre än 11</t>
  </si>
  <si>
    <t>Lägst 11,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</si>
  <si>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</si>
  <si>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</si>
  <si>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</si>
  <si>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</si>
  <si>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</si>
  <si>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</si>
  <si>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</si>
  <si>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</si>
  <si>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</si>
  <si>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</si>
  <si>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 xml:space="preserve">Lägst 10, mindre än 11 </t>
  </si>
  <si>
    <t xml:space="preserve">Lägst 11, mindre än 12 </t>
  </si>
  <si>
    <t xml:space="preserve">Lägst 12, mindre än 13 </t>
  </si>
  <si>
    <t xml:space="preserve">Lägst 13, mindre än 14 </t>
  </si>
  <si>
    <t xml:space="preserve">Lägst 14, mindre än 15 </t>
  </si>
  <si>
    <t xml:space="preserve">Lägst 15, mindre än 16 </t>
  </si>
  <si>
    <t xml:space="preserve">Lägst 16, mindre än 17 </t>
  </si>
  <si>
    <t xml:space="preserve">Lägst 17, mindre än 18 </t>
  </si>
  <si>
    <t>Mer än 20 (ej livstid)</t>
  </si>
  <si>
    <t>Livstid</t>
  </si>
  <si>
    <t>Tabell 5.12</t>
  </si>
  <si>
    <t xml:space="preserve">Lägst 18, mindre än 19 </t>
  </si>
  <si>
    <t xml:space="preserve">Lägst 19, mindre än 20 </t>
  </si>
  <si>
    <t>Personer dömda till fängelse som intagits i anstalt efter strafftidens längd, ålder, kön och andel utländska medborgare, år 2002</t>
  </si>
  <si>
    <t>Persons sentenced to imprisonment and admitted to prison, by length of sentence, age, sex and percentage of foreign citizens, 2002</t>
  </si>
  <si>
    <t>-</t>
  </si>
</sst>
</file>

<file path=xl/styles.xml><?xml version="1.0" encoding="utf-8"?>
<styleSheet xmlns="http://schemas.openxmlformats.org/spreadsheetml/2006/main">
  <fonts count="16">
    <font>
      <sz val="10"/>
      <name val="MS Sans Serif"/>
    </font>
    <font>
      <sz val="10"/>
      <name val="MS Sans Serif"/>
    </font>
    <font>
      <b/>
      <sz val="9"/>
      <name val="Helvetica"/>
    </font>
    <font>
      <sz val="9"/>
      <name val="Helvetica"/>
    </font>
    <font>
      <sz val="10"/>
      <name val="Courier"/>
    </font>
    <font>
      <sz val="8"/>
      <name val="Helvetica"/>
    </font>
    <font>
      <sz val="8"/>
      <name val="Helvetica"/>
      <family val="2"/>
    </font>
    <font>
      <sz val="9"/>
      <name val="Helv"/>
    </font>
    <font>
      <sz val="10"/>
      <name val="Helvetica"/>
      <family val="2"/>
    </font>
    <font>
      <sz val="8"/>
      <name val="Courier"/>
    </font>
    <font>
      <sz val="8"/>
      <name val="Helv"/>
    </font>
    <font>
      <b/>
      <sz val="8"/>
      <name val="Helvetica"/>
    </font>
    <font>
      <vertAlign val="superscript"/>
      <sz val="8"/>
      <name val="Helvetica"/>
    </font>
    <font>
      <b/>
      <sz val="10"/>
      <name val="Courier"/>
    </font>
    <font>
      <b/>
      <vertAlign val="superscript"/>
      <sz val="8"/>
      <name val="Helvetica"/>
      <family val="2"/>
    </font>
    <font>
      <b/>
      <sz val="9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3" fontId="2" fillId="0" borderId="0" xfId="0" applyNumberFormat="1" applyFont="1"/>
    <xf numFmtId="0" fontId="3" fillId="0" borderId="0" xfId="0" applyFont="1"/>
    <xf numFmtId="3" fontId="5" fillId="0" borderId="0" xfId="0" applyNumberFormat="1" applyFont="1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/>
    <xf numFmtId="0" fontId="4" fillId="0" borderId="1" xfId="0" applyFont="1" applyBorder="1"/>
    <xf numFmtId="3" fontId="7" fillId="0" borderId="1" xfId="0" applyNumberFormat="1" applyFont="1" applyBorder="1"/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3" fontId="6" fillId="0" borderId="1" xfId="0" applyNumberFormat="1" applyFont="1" applyBorder="1"/>
    <xf numFmtId="3" fontId="4" fillId="0" borderId="1" xfId="0" applyNumberFormat="1" applyFont="1" applyBorder="1"/>
    <xf numFmtId="0" fontId="9" fillId="0" borderId="0" xfId="0" applyFont="1" applyBorder="1"/>
    <xf numFmtId="0" fontId="9" fillId="0" borderId="0" xfId="0" applyFont="1"/>
    <xf numFmtId="3" fontId="5" fillId="0" borderId="1" xfId="0" applyNumberFormat="1" applyFont="1" applyBorder="1"/>
    <xf numFmtId="0" fontId="0" fillId="0" borderId="1" xfId="0" applyBorder="1"/>
    <xf numFmtId="3" fontId="8" fillId="0" borderId="0" xfId="0" applyNumberFormat="1" applyFont="1" applyBorder="1"/>
    <xf numFmtId="3" fontId="6" fillId="0" borderId="0" xfId="0" quotePrefix="1" applyNumberFormat="1" applyFont="1" applyBorder="1"/>
    <xf numFmtId="0" fontId="5" fillId="0" borderId="0" xfId="0" applyFont="1" applyBorder="1"/>
    <xf numFmtId="49" fontId="5" fillId="0" borderId="0" xfId="0" applyNumberFormat="1" applyFont="1"/>
    <xf numFmtId="49" fontId="6" fillId="0" borderId="0" xfId="0" applyNumberFormat="1" applyFont="1" applyBorder="1" applyAlignment="1">
      <alignment horizontal="left"/>
    </xf>
    <xf numFmtId="49" fontId="6" fillId="0" borderId="0" xfId="0" quotePrefix="1" applyNumberFormat="1" applyFont="1" applyBorder="1" applyAlignment="1">
      <alignment horizontal="left"/>
    </xf>
    <xf numFmtId="49" fontId="5" fillId="0" borderId="0" xfId="0" applyNumberFormat="1" applyFont="1" applyBorder="1"/>
    <xf numFmtId="3" fontId="5" fillId="0" borderId="1" xfId="0" quotePrefix="1" applyNumberFormat="1" applyFont="1" applyBorder="1"/>
    <xf numFmtId="3" fontId="6" fillId="0" borderId="0" xfId="0" applyNumberFormat="1" applyFont="1"/>
    <xf numFmtId="49" fontId="9" fillId="0" borderId="0" xfId="0" applyNumberFormat="1" applyFont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left"/>
    </xf>
    <xf numFmtId="3" fontId="6" fillId="0" borderId="2" xfId="0" applyNumberFormat="1" applyFont="1" applyBorder="1"/>
    <xf numFmtId="3" fontId="4" fillId="0" borderId="2" xfId="0" applyNumberFormat="1" applyFont="1" applyBorder="1"/>
    <xf numFmtId="3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9" fontId="5" fillId="0" borderId="1" xfId="0" applyNumberFormat="1" applyFont="1" applyBorder="1"/>
    <xf numFmtId="49" fontId="6" fillId="0" borderId="1" xfId="0" quotePrefix="1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0" fillId="0" borderId="1" xfId="0" quotePrefix="1" applyNumberFormat="1" applyFont="1" applyBorder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/>
    <xf numFmtId="3" fontId="6" fillId="0" borderId="0" xfId="0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/>
    <xf numFmtId="3" fontId="11" fillId="0" borderId="0" xfId="0" applyNumberFormat="1" applyFont="1" applyBorder="1" applyAlignment="1">
      <alignment horizontal="right"/>
    </xf>
    <xf numFmtId="0" fontId="13" fillId="0" borderId="0" xfId="0" applyFont="1"/>
    <xf numFmtId="3" fontId="13" fillId="0" borderId="0" xfId="0" applyNumberFormat="1" applyFont="1" applyBorder="1"/>
    <xf numFmtId="0" fontId="14" fillId="0" borderId="0" xfId="0" applyFont="1"/>
    <xf numFmtId="3" fontId="13" fillId="0" borderId="0" xfId="0" applyNumberFormat="1" applyFont="1"/>
    <xf numFmtId="0" fontId="13" fillId="0" borderId="0" xfId="0" applyFont="1" applyBorder="1"/>
    <xf numFmtId="0" fontId="15" fillId="0" borderId="0" xfId="0" applyFont="1"/>
    <xf numFmtId="1" fontId="4" fillId="0" borderId="0" xfId="0" applyNumberFormat="1" applyFont="1"/>
    <xf numFmtId="1" fontId="5" fillId="0" borderId="0" xfId="0" applyNumberFormat="1" applyFont="1" applyBorder="1"/>
    <xf numFmtId="1" fontId="6" fillId="0" borderId="1" xfId="0" applyNumberFormat="1" applyFont="1" applyBorder="1" applyAlignment="1">
      <alignment horizontal="left"/>
    </xf>
    <xf numFmtId="1" fontId="0" fillId="0" borderId="1" xfId="0" applyNumberFormat="1" applyBorder="1"/>
    <xf numFmtId="1" fontId="4" fillId="0" borderId="1" xfId="0" applyNumberFormat="1" applyFont="1" applyBorder="1"/>
    <xf numFmtId="1" fontId="6" fillId="0" borderId="0" xfId="0" quotePrefix="1" applyNumberFormat="1" applyFont="1" applyBorder="1" applyAlignment="1">
      <alignment horizontal="left"/>
    </xf>
    <xf numFmtId="1" fontId="0" fillId="0" borderId="0" xfId="0" applyNumberFormat="1"/>
    <xf numFmtId="1" fontId="1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quotePrefix="1" applyNumberFormat="1" applyFont="1" applyAlignment="1">
      <alignment horizontal="right"/>
    </xf>
    <xf numFmtId="1" fontId="6" fillId="0" borderId="0" xfId="0" applyNumberFormat="1" applyFont="1" applyBorder="1"/>
    <xf numFmtId="1" fontId="6" fillId="0" borderId="1" xfId="0" applyNumberFormat="1" applyFont="1" applyBorder="1"/>
    <xf numFmtId="1" fontId="5" fillId="0" borderId="0" xfId="0" applyNumberFormat="1" applyFont="1"/>
    <xf numFmtId="1" fontId="4" fillId="0" borderId="0" xfId="0" applyNumberFormat="1" applyFont="1" applyBorder="1"/>
    <xf numFmtId="1" fontId="6" fillId="0" borderId="0" xfId="0" quotePrefix="1" applyNumberFormat="1" applyFont="1" applyBorder="1"/>
    <xf numFmtId="1" fontId="6" fillId="0" borderId="2" xfId="0" quotePrefix="1" applyNumberFormat="1" applyFont="1" applyBorder="1" applyAlignment="1">
      <alignment horizontal="center"/>
    </xf>
    <xf numFmtId="3" fontId="1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9525</xdr:rowOff>
    </xdr:from>
    <xdr:to>
      <xdr:col>28</xdr:col>
      <xdr:colOff>0</xdr:colOff>
      <xdr:row>1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9525"/>
          <a:ext cx="120967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1"/>
  <sheetViews>
    <sheetView tabSelected="1" workbookViewId="0"/>
  </sheetViews>
  <sheetFormatPr defaultRowHeight="12.75"/>
  <cols>
    <col min="1" max="1" width="19.5703125" style="5" customWidth="1"/>
    <col min="2" max="2" width="3" style="3" customWidth="1"/>
    <col min="3" max="3" width="1.42578125" style="3" customWidth="1"/>
    <col min="4" max="4" width="3.7109375" style="3" customWidth="1"/>
    <col min="5" max="5" width="2.28515625" style="3" customWidth="1"/>
    <col min="6" max="6" width="5" style="3" customWidth="1"/>
    <col min="7" max="7" width="1" style="3" customWidth="1"/>
    <col min="8" max="8" width="5.42578125" style="3" customWidth="1"/>
    <col min="9" max="9" width="1.28515625" style="3" customWidth="1"/>
    <col min="10" max="10" width="5.140625" style="3" customWidth="1"/>
    <col min="11" max="11" width="1.42578125" style="3" customWidth="1"/>
    <col min="12" max="12" width="5.140625" style="3" customWidth="1"/>
    <col min="13" max="13" width="1" style="3" customWidth="1"/>
    <col min="14" max="14" width="5" style="3" customWidth="1"/>
    <col min="15" max="15" width="1.42578125" style="3" customWidth="1"/>
    <col min="16" max="16" width="5.28515625" style="3" customWidth="1"/>
    <col min="17" max="17" width="1.5703125" style="3" customWidth="1"/>
    <col min="18" max="18" width="4.85546875" style="3" customWidth="1"/>
    <col min="19" max="19" width="0.85546875" style="3" customWidth="1"/>
    <col min="20" max="20" width="6" style="63" customWidth="1"/>
    <col min="21" max="21" width="1.5703125" style="3" customWidth="1"/>
    <col min="22" max="22" width="3.5703125" style="3" customWidth="1"/>
    <col min="23" max="23" width="1.28515625" style="3" customWidth="1"/>
    <col min="24" max="24" width="5.28515625" style="63" customWidth="1"/>
    <col min="25" max="25" width="1.5703125" style="3" customWidth="1"/>
    <col min="26" max="26" width="5.42578125" style="3" customWidth="1"/>
    <col min="27" max="27" width="1.28515625" style="4" customWidth="1"/>
    <col min="28" max="28" width="5.42578125" style="5" customWidth="1"/>
    <col min="29" max="29" width="1.5703125" style="5" customWidth="1"/>
    <col min="30" max="30" width="4.5703125" style="63" customWidth="1"/>
    <col min="31" max="31" width="0.7109375" style="5" customWidth="1"/>
    <col min="32" max="32" width="9.140625" style="6"/>
    <col min="33" max="16384" width="9.140625" style="5"/>
  </cols>
  <sheetData>
    <row r="1" spans="1:250">
      <c r="A1" s="62" t="s">
        <v>59</v>
      </c>
    </row>
    <row r="2" spans="1:250" ht="14.25" customHeight="1">
      <c r="A2" s="1" t="s">
        <v>62</v>
      </c>
      <c r="B2" s="7"/>
      <c r="C2" s="7"/>
      <c r="D2" s="7"/>
      <c r="E2" s="7"/>
      <c r="F2" s="2"/>
      <c r="G2" s="2"/>
      <c r="H2" s="8"/>
      <c r="I2" s="8"/>
      <c r="J2" s="8"/>
      <c r="K2" s="8"/>
      <c r="L2" s="8"/>
      <c r="M2" s="8"/>
      <c r="N2" s="2"/>
      <c r="O2" s="2"/>
      <c r="P2" s="2"/>
      <c r="Q2" s="2"/>
      <c r="Z2" s="2"/>
    </row>
    <row r="3" spans="1:250" ht="12" customHeight="1">
      <c r="A3" s="8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/>
      <c r="S3" s="9"/>
      <c r="T3" s="64"/>
      <c r="U3" s="9"/>
      <c r="V3" s="9"/>
      <c r="W3" s="10"/>
      <c r="X3" s="73"/>
      <c r="Y3" s="11"/>
      <c r="Z3" s="8"/>
      <c r="AA3" s="11"/>
      <c r="AB3"/>
      <c r="AC3" s="10"/>
      <c r="AD3" s="76"/>
    </row>
    <row r="4" spans="1:250" ht="9" customHeight="1">
      <c r="A4" s="1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/>
      <c r="S4" s="9"/>
      <c r="T4" s="64"/>
      <c r="U4" s="9"/>
      <c r="V4" s="9"/>
      <c r="W4" s="10"/>
      <c r="X4" s="73"/>
      <c r="Y4" s="11"/>
      <c r="Z4" s="8"/>
      <c r="AA4" s="11"/>
      <c r="AB4"/>
      <c r="AC4" s="10"/>
      <c r="AD4" s="76"/>
    </row>
    <row r="5" spans="1:250" s="6" customFormat="1" ht="1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6"/>
      <c r="T5" s="65"/>
      <c r="U5" s="16"/>
      <c r="V5" s="15"/>
      <c r="W5" s="17"/>
      <c r="X5" s="74"/>
      <c r="Y5" s="18"/>
      <c r="Z5" s="14"/>
      <c r="AA5" s="14"/>
      <c r="AB5" s="14"/>
      <c r="AC5" s="19"/>
      <c r="AD5" s="67"/>
      <c r="AE5" s="19"/>
      <c r="AF5" s="20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spans="1:250" s="21" customFormat="1" ht="12" customHeight="1">
      <c r="A6" s="4" t="s">
        <v>1</v>
      </c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9"/>
      <c r="R6" s="22" t="s">
        <v>3</v>
      </c>
      <c r="S6" s="23"/>
      <c r="T6" s="66"/>
      <c r="U6" s="16"/>
      <c r="V6" s="15"/>
      <c r="W6" s="17"/>
      <c r="X6" s="74"/>
      <c r="Y6" s="11"/>
      <c r="Z6" s="9" t="s">
        <v>4</v>
      </c>
      <c r="AA6" s="11"/>
      <c r="AB6" s="9" t="s">
        <v>5</v>
      </c>
      <c r="AC6" s="24"/>
      <c r="AD6" s="77"/>
      <c r="AE6" s="25"/>
      <c r="AF6" s="2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50" s="33" customFormat="1" ht="12" customHeight="1">
      <c r="A7" s="27"/>
      <c r="B7" s="28" t="s">
        <v>6</v>
      </c>
      <c r="C7" s="28"/>
      <c r="D7" s="29" t="s">
        <v>7</v>
      </c>
      <c r="E7" s="28"/>
      <c r="F7" s="28" t="s">
        <v>8</v>
      </c>
      <c r="G7" s="28"/>
      <c r="H7" s="28" t="s">
        <v>9</v>
      </c>
      <c r="I7" s="28"/>
      <c r="J7" s="28" t="s">
        <v>10</v>
      </c>
      <c r="K7" s="28"/>
      <c r="L7" s="28" t="s">
        <v>11</v>
      </c>
      <c r="M7" s="28"/>
      <c r="N7" s="28" t="s">
        <v>12</v>
      </c>
      <c r="O7" s="28"/>
      <c r="P7" s="28" t="s">
        <v>13</v>
      </c>
      <c r="Q7" s="30"/>
      <c r="R7" s="22" t="s">
        <v>14</v>
      </c>
      <c r="S7" s="19"/>
      <c r="T7" s="67"/>
      <c r="U7" s="3"/>
      <c r="V7" s="31" t="s">
        <v>15</v>
      </c>
      <c r="W7" s="19"/>
      <c r="X7" s="74"/>
      <c r="Y7" s="32"/>
      <c r="Z7" s="30" t="s">
        <v>16</v>
      </c>
      <c r="AA7" s="32"/>
      <c r="AB7" s="11" t="s">
        <v>17</v>
      </c>
      <c r="AC7" s="3"/>
      <c r="AD7" s="63"/>
      <c r="AE7" s="27"/>
      <c r="AF7" s="30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50" s="33" customFormat="1" ht="12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34" t="s">
        <v>18</v>
      </c>
      <c r="S8" s="35"/>
      <c r="T8" s="68" t="s">
        <v>19</v>
      </c>
      <c r="U8"/>
      <c r="V8" s="36" t="s">
        <v>20</v>
      </c>
      <c r="W8" s="10"/>
      <c r="X8" s="68" t="s">
        <v>21</v>
      </c>
      <c r="Y8" s="32"/>
      <c r="Z8" s="30"/>
      <c r="AA8" s="32"/>
      <c r="AB8" s="11" t="s">
        <v>22</v>
      </c>
      <c r="AC8" s="10"/>
      <c r="AD8" s="76"/>
      <c r="AE8" s="10"/>
      <c r="AF8" s="30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50" s="40" customFormat="1" ht="12" customHeight="1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0"/>
      <c r="R9"/>
      <c r="S9"/>
      <c r="T9" s="69"/>
      <c r="U9" s="10"/>
      <c r="V9"/>
      <c r="W9"/>
      <c r="X9" s="69"/>
      <c r="Y9" s="11"/>
      <c r="Z9" s="30"/>
      <c r="AA9" s="11"/>
      <c r="AB9" s="37" t="s">
        <v>18</v>
      </c>
      <c r="AC9" s="38"/>
      <c r="AD9" s="78" t="s">
        <v>23</v>
      </c>
      <c r="AE9" s="39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</row>
    <row r="10" spans="1:250" s="33" customFormat="1" ht="2.25" customHeight="1">
      <c r="A10" s="41"/>
      <c r="B10" s="42"/>
      <c r="C10" s="43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4"/>
      <c r="R10" s="23"/>
      <c r="S10" s="23"/>
      <c r="T10" s="66"/>
      <c r="U10" s="23"/>
      <c r="V10" s="23"/>
      <c r="W10" s="23"/>
      <c r="X10" s="66"/>
      <c r="Y10" s="23"/>
      <c r="Z10" s="44"/>
      <c r="AA10" s="23"/>
      <c r="AB10" s="23"/>
      <c r="AC10" s="23"/>
      <c r="AD10" s="66"/>
      <c r="AE10" s="23"/>
      <c r="AF10" s="40"/>
    </row>
    <row r="11" spans="1:250" s="21" customFormat="1" ht="4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/>
      <c r="S11"/>
      <c r="T11" s="69"/>
      <c r="U11"/>
      <c r="V11"/>
      <c r="W11"/>
      <c r="X11" s="69"/>
      <c r="Y11"/>
      <c r="Z11" s="3"/>
      <c r="AA11"/>
      <c r="AB11"/>
      <c r="AC11"/>
      <c r="AD11" s="69"/>
      <c r="AF11" s="20"/>
    </row>
    <row r="12" spans="1:250" s="21" customFormat="1" ht="9.9499999999999993" customHeight="1">
      <c r="A12" s="45" t="s">
        <v>24</v>
      </c>
      <c r="B12" s="79" t="s">
        <v>64</v>
      </c>
      <c r="C12" s="46"/>
      <c r="D12" s="46">
        <f>SUM(D14:D55)</f>
        <v>577</v>
      </c>
      <c r="E12" s="46"/>
      <c r="F12" s="46">
        <f>SUM(F14:F55)</f>
        <v>1437</v>
      </c>
      <c r="G12" s="46"/>
      <c r="H12" s="46">
        <f>SUM(H14:H55)</f>
        <v>1514</v>
      </c>
      <c r="I12" s="46"/>
      <c r="J12" s="46">
        <f>SUM(J14:J55)</f>
        <v>1486</v>
      </c>
      <c r="K12" s="46"/>
      <c r="L12" s="46">
        <f>SUM(L14:L55)</f>
        <v>1564</v>
      </c>
      <c r="M12" s="46"/>
      <c r="N12" s="46">
        <f>SUM(N14:N55)</f>
        <v>2411</v>
      </c>
      <c r="O12" s="46"/>
      <c r="P12" s="46">
        <f>SUM(P14:P55)</f>
        <v>1184</v>
      </c>
      <c r="Q12" s="46"/>
      <c r="R12" s="46">
        <f>SUM(R14:R55)</f>
        <v>9492</v>
      </c>
      <c r="S12" s="46"/>
      <c r="T12" s="70">
        <f>+R12/Z12*100</f>
        <v>93.305809495723977</v>
      </c>
      <c r="U12" s="46"/>
      <c r="V12" s="46">
        <f>SUM(V14:V55)</f>
        <v>681</v>
      </c>
      <c r="W12" s="46"/>
      <c r="X12" s="70">
        <f>+V12/Z12*100</f>
        <v>6.6941905042760252</v>
      </c>
      <c r="Y12" s="46"/>
      <c r="Z12" s="46">
        <f>SUM(Z14:Z55)</f>
        <v>10173</v>
      </c>
      <c r="AA12" s="46"/>
      <c r="AB12" s="46">
        <f>SUM(AB14:AB55)</f>
        <v>2693</v>
      </c>
      <c r="AC12" s="46"/>
      <c r="AD12" s="70">
        <f>+AB12/Z12*100</f>
        <v>26.47203381500049</v>
      </c>
      <c r="AF12" s="20"/>
    </row>
    <row r="13" spans="1:250" s="21" customFormat="1" ht="11.25" customHeight="1">
      <c r="A13" s="45" t="s">
        <v>25</v>
      </c>
      <c r="B13" s="56"/>
      <c r="C13" s="58"/>
      <c r="D13" s="56"/>
      <c r="E13" s="59"/>
      <c r="F13" s="56"/>
      <c r="G13" s="58"/>
      <c r="H13" s="56"/>
      <c r="I13" s="58"/>
      <c r="J13" s="56"/>
      <c r="K13" s="58"/>
      <c r="L13" s="56"/>
      <c r="M13" s="58"/>
      <c r="N13" s="56"/>
      <c r="O13" s="58"/>
      <c r="P13" s="56"/>
      <c r="Q13" s="58"/>
      <c r="R13" s="56"/>
      <c r="S13" s="60"/>
      <c r="T13" s="70"/>
      <c r="U13" s="60"/>
      <c r="V13" s="56"/>
      <c r="W13" s="60"/>
      <c r="X13" s="70"/>
      <c r="Y13" s="60"/>
      <c r="Z13" s="56"/>
      <c r="AA13" s="45"/>
      <c r="AB13" s="56"/>
      <c r="AC13" s="57"/>
      <c r="AD13" s="70"/>
      <c r="AF13" s="20"/>
    </row>
    <row r="14" spans="1:250" s="4" customFormat="1" ht="9.9499999999999993" customHeight="1">
      <c r="A14" s="4" t="s">
        <v>26</v>
      </c>
      <c r="B14" s="51" t="s">
        <v>64</v>
      </c>
      <c r="C14" s="47"/>
      <c r="D14" s="47">
        <v>15</v>
      </c>
      <c r="E14" s="47"/>
      <c r="F14" s="47">
        <v>47</v>
      </c>
      <c r="G14" s="47"/>
      <c r="H14" s="47">
        <v>24</v>
      </c>
      <c r="I14" s="47"/>
      <c r="J14" s="47">
        <v>32</v>
      </c>
      <c r="K14" s="47"/>
      <c r="L14" s="47">
        <v>41</v>
      </c>
      <c r="M14" s="47">
        <v>0</v>
      </c>
      <c r="N14" s="47">
        <v>49</v>
      </c>
      <c r="O14" s="47"/>
      <c r="P14" s="47">
        <v>24</v>
      </c>
      <c r="Q14" s="49"/>
      <c r="R14" s="47">
        <v>209</v>
      </c>
      <c r="S14" s="47"/>
      <c r="T14" s="71">
        <f>+R14/Z14*100</f>
        <v>90.08620689655173</v>
      </c>
      <c r="U14" s="47"/>
      <c r="V14" s="47">
        <v>23</v>
      </c>
      <c r="W14" s="47"/>
      <c r="X14" s="71">
        <f>+V14/Z14*100</f>
        <v>9.9137931034482758</v>
      </c>
      <c r="Y14" s="50"/>
      <c r="Z14" s="47">
        <f>+R14+V14</f>
        <v>232</v>
      </c>
      <c r="AA14" s="47"/>
      <c r="AB14" s="47">
        <v>48</v>
      </c>
      <c r="AC14" s="47"/>
      <c r="AD14" s="71">
        <f>+AB14/Z14*100</f>
        <v>20.689655172413794</v>
      </c>
      <c r="AF14" s="26"/>
    </row>
    <row r="15" spans="1:250" s="4" customFormat="1" ht="9.9499999999999993" customHeight="1">
      <c r="A15" s="4" t="s">
        <v>27</v>
      </c>
      <c r="B15" s="51" t="s">
        <v>64</v>
      </c>
      <c r="C15" s="47"/>
      <c r="D15" s="4">
        <v>46</v>
      </c>
      <c r="F15" s="4">
        <v>138</v>
      </c>
      <c r="H15" s="4">
        <v>172</v>
      </c>
      <c r="J15" s="4">
        <v>169</v>
      </c>
      <c r="L15" s="4">
        <v>175</v>
      </c>
      <c r="N15" s="4">
        <v>370</v>
      </c>
      <c r="P15" s="4">
        <v>283</v>
      </c>
      <c r="R15" s="4">
        <v>1244</v>
      </c>
      <c r="T15" s="71">
        <f>+R15/Z15*100</f>
        <v>91.943828529194377</v>
      </c>
      <c r="V15" s="4">
        <v>109</v>
      </c>
      <c r="X15" s="71">
        <f>+V15/Z15*100</f>
        <v>8.0561714708056176</v>
      </c>
      <c r="Z15" s="47">
        <f>+R15+V15</f>
        <v>1353</v>
      </c>
      <c r="AB15" s="4">
        <v>425</v>
      </c>
      <c r="AD15" s="71">
        <f>+AB15/Z15*100</f>
        <v>31.411677753141166</v>
      </c>
      <c r="AF15" s="26"/>
    </row>
    <row r="16" spans="1:250" s="45" customFormat="1" ht="9.9499999999999993" customHeight="1">
      <c r="A16" s="4" t="s">
        <v>28</v>
      </c>
      <c r="B16" s="51" t="s">
        <v>64</v>
      </c>
      <c r="C16" s="47"/>
      <c r="D16" s="47">
        <v>5</v>
      </c>
      <c r="E16" s="47"/>
      <c r="F16" s="47">
        <v>9</v>
      </c>
      <c r="G16" s="47"/>
      <c r="H16" s="47">
        <v>19</v>
      </c>
      <c r="I16" s="47"/>
      <c r="J16" s="47">
        <v>26</v>
      </c>
      <c r="K16" s="47"/>
      <c r="L16" s="47">
        <v>26</v>
      </c>
      <c r="M16" s="47"/>
      <c r="N16" s="47">
        <v>56</v>
      </c>
      <c r="O16" s="47"/>
      <c r="P16" s="47">
        <v>20</v>
      </c>
      <c r="Q16" s="49"/>
      <c r="R16" s="47">
        <v>146</v>
      </c>
      <c r="S16" s="47"/>
      <c r="T16" s="71">
        <f>+R16/Z16*100</f>
        <v>90.683229813664596</v>
      </c>
      <c r="U16" s="47"/>
      <c r="V16" s="47">
        <v>15</v>
      </c>
      <c r="W16" s="47"/>
      <c r="X16" s="71">
        <f>+V16/Z16*100</f>
        <v>9.316770186335404</v>
      </c>
      <c r="Y16" s="50"/>
      <c r="Z16" s="47">
        <f>+R16+V16</f>
        <v>161</v>
      </c>
      <c r="AA16" s="47"/>
      <c r="AB16" s="47">
        <v>51</v>
      </c>
      <c r="AC16" s="47"/>
      <c r="AD16" s="71">
        <f>+AB16/Z16*100</f>
        <v>31.677018633540371</v>
      </c>
      <c r="AE16" s="4"/>
      <c r="AF16" s="2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45" customFormat="1" ht="9.9499999999999993" customHeight="1">
      <c r="A17" s="4" t="s">
        <v>29</v>
      </c>
      <c r="B17" s="51" t="s">
        <v>64</v>
      </c>
      <c r="C17" s="47"/>
      <c r="D17" s="47">
        <v>60</v>
      </c>
      <c r="E17" s="47"/>
      <c r="F17" s="47">
        <v>163</v>
      </c>
      <c r="G17" s="47"/>
      <c r="H17" s="47">
        <v>151</v>
      </c>
      <c r="I17" s="47"/>
      <c r="J17" s="47">
        <v>164</v>
      </c>
      <c r="K17" s="47"/>
      <c r="L17" s="47">
        <v>191</v>
      </c>
      <c r="M17" s="47"/>
      <c r="N17" s="47">
        <v>328</v>
      </c>
      <c r="O17" s="47"/>
      <c r="P17" s="47">
        <v>190</v>
      </c>
      <c r="Q17" s="47"/>
      <c r="R17" s="47">
        <v>1136</v>
      </c>
      <c r="S17" s="47"/>
      <c r="T17" s="71">
        <f>+R17/Z17*100</f>
        <v>91.098636728147554</v>
      </c>
      <c r="U17" s="47"/>
      <c r="V17" s="48">
        <v>111</v>
      </c>
      <c r="W17" s="47"/>
      <c r="X17" s="71">
        <f>+V17/Z17*100</f>
        <v>8.9013632718524462</v>
      </c>
      <c r="Y17" s="50"/>
      <c r="Z17" s="47">
        <f>+R17+V17</f>
        <v>1247</v>
      </c>
      <c r="AA17" s="47"/>
      <c r="AB17" s="47">
        <v>341</v>
      </c>
      <c r="AC17" s="47"/>
      <c r="AD17" s="71">
        <f>+AB17/Z17*100</f>
        <v>27.345629510825979</v>
      </c>
      <c r="AE17" s="4"/>
      <c r="AF17" s="2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4" customFormat="1" ht="9.9499999999999993" customHeight="1">
      <c r="A18" s="4" t="s">
        <v>30</v>
      </c>
      <c r="B18" s="51" t="s">
        <v>64</v>
      </c>
      <c r="C18" s="47"/>
      <c r="D18" s="47">
        <v>95</v>
      </c>
      <c r="E18" s="47"/>
      <c r="F18" s="47">
        <v>144</v>
      </c>
      <c r="G18" s="47"/>
      <c r="H18" s="47">
        <v>137</v>
      </c>
      <c r="I18" s="47"/>
      <c r="J18" s="47">
        <v>154</v>
      </c>
      <c r="K18" s="47"/>
      <c r="L18" s="47">
        <v>180</v>
      </c>
      <c r="M18" s="47"/>
      <c r="N18" s="47">
        <v>269</v>
      </c>
      <c r="O18" s="47"/>
      <c r="P18" s="47">
        <v>109</v>
      </c>
      <c r="Q18" s="47"/>
      <c r="R18" s="47">
        <v>1012</v>
      </c>
      <c r="S18" s="47"/>
      <c r="T18" s="71">
        <f>+R18/Z18*100</f>
        <v>93.014705882352942</v>
      </c>
      <c r="U18" s="47"/>
      <c r="V18" s="47">
        <v>76</v>
      </c>
      <c r="W18" s="47"/>
      <c r="X18" s="71">
        <f>+V18/Z18*100</f>
        <v>6.9852941176470589</v>
      </c>
      <c r="Y18" s="50"/>
      <c r="Z18" s="47">
        <f>+R18+V18</f>
        <v>1088</v>
      </c>
      <c r="AA18" s="47"/>
      <c r="AB18" s="47">
        <v>278</v>
      </c>
      <c r="AC18" s="47"/>
      <c r="AD18" s="71">
        <f>+AB18/Z18*100</f>
        <v>25.551470588235293</v>
      </c>
      <c r="AF18" s="26"/>
    </row>
    <row r="19" spans="1:250" s="4" customFormat="1" ht="4.5" customHeight="1">
      <c r="B19" s="5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1"/>
      <c r="U19" s="47"/>
      <c r="V19" s="47"/>
      <c r="W19" s="47"/>
      <c r="X19" s="71"/>
      <c r="Y19" s="50"/>
      <c r="Z19" s="47"/>
      <c r="AA19" s="47"/>
      <c r="AB19" s="47"/>
      <c r="AC19" s="47"/>
      <c r="AD19" s="71"/>
      <c r="AF19" s="26"/>
    </row>
    <row r="20" spans="1:250" s="4" customFormat="1" ht="9.9499999999999993" customHeight="1">
      <c r="A20" s="4" t="s">
        <v>31</v>
      </c>
      <c r="B20" s="51" t="s">
        <v>64</v>
      </c>
      <c r="C20" s="47"/>
      <c r="D20" s="47">
        <v>39</v>
      </c>
      <c r="E20" s="47"/>
      <c r="F20" s="47">
        <v>117</v>
      </c>
      <c r="G20" s="47"/>
      <c r="H20" s="47">
        <v>136</v>
      </c>
      <c r="I20" s="47"/>
      <c r="J20" s="47">
        <v>133</v>
      </c>
      <c r="K20" s="47"/>
      <c r="L20" s="47">
        <v>176</v>
      </c>
      <c r="M20" s="47"/>
      <c r="N20" s="47">
        <v>211</v>
      </c>
      <c r="O20" s="47"/>
      <c r="P20" s="47">
        <v>95</v>
      </c>
      <c r="Q20" s="47"/>
      <c r="R20" s="47">
        <v>839</v>
      </c>
      <c r="S20" s="47"/>
      <c r="T20" s="71">
        <f>+R20/Z20*100</f>
        <v>92.50275633958104</v>
      </c>
      <c r="U20" s="47"/>
      <c r="V20" s="47">
        <v>68</v>
      </c>
      <c r="W20" s="47"/>
      <c r="X20" s="71">
        <f>+V20/Z20*100</f>
        <v>7.4972436604189632</v>
      </c>
      <c r="Y20" s="50"/>
      <c r="Z20" s="47">
        <f>+R20+V20</f>
        <v>907</v>
      </c>
      <c r="AA20" s="47"/>
      <c r="AB20" s="47">
        <v>207</v>
      </c>
      <c r="AC20" s="47"/>
      <c r="AD20" s="71">
        <f>+AB20/Z20*100</f>
        <v>22.822491730981255</v>
      </c>
      <c r="AF20" s="26"/>
    </row>
    <row r="21" spans="1:250" s="4" customFormat="1" ht="9.9499999999999993" customHeight="1">
      <c r="A21" s="4" t="s">
        <v>32</v>
      </c>
      <c r="B21" s="51" t="s">
        <v>64</v>
      </c>
      <c r="C21" s="47"/>
      <c r="D21" s="47">
        <v>14</v>
      </c>
      <c r="E21" s="47"/>
      <c r="F21" s="47">
        <v>56</v>
      </c>
      <c r="G21" s="47"/>
      <c r="H21" s="47">
        <v>65</v>
      </c>
      <c r="I21" s="47"/>
      <c r="J21" s="47">
        <v>60</v>
      </c>
      <c r="K21" s="47"/>
      <c r="L21" s="47">
        <v>92</v>
      </c>
      <c r="M21" s="47"/>
      <c r="N21" s="47">
        <v>104</v>
      </c>
      <c r="O21" s="47"/>
      <c r="P21" s="47">
        <v>32</v>
      </c>
      <c r="Q21" s="47"/>
      <c r="R21" s="47">
        <v>384</v>
      </c>
      <c r="S21" s="47"/>
      <c r="T21" s="71">
        <f>+R21/Z21*100</f>
        <v>90.780141843971634</v>
      </c>
      <c r="U21" s="47"/>
      <c r="V21" s="47">
        <v>39</v>
      </c>
      <c r="W21" s="47"/>
      <c r="X21" s="71">
        <f>+V21/Z21*100</f>
        <v>9.2198581560283674</v>
      </c>
      <c r="Y21" s="50"/>
      <c r="Z21" s="47">
        <f>+R21+V21</f>
        <v>423</v>
      </c>
      <c r="AA21" s="47"/>
      <c r="AB21" s="47">
        <v>95</v>
      </c>
      <c r="AC21" s="47"/>
      <c r="AD21" s="71">
        <f>+AB21/Z21*100</f>
        <v>22.458628841607563</v>
      </c>
      <c r="AF21" s="26"/>
    </row>
    <row r="22" spans="1:250" s="4" customFormat="1" ht="9.9499999999999993" customHeight="1">
      <c r="A22" s="4" t="s">
        <v>33</v>
      </c>
      <c r="B22" s="51" t="s">
        <v>64</v>
      </c>
      <c r="C22"/>
      <c r="D22" s="47">
        <v>47</v>
      </c>
      <c r="E22" s="47"/>
      <c r="F22" s="47">
        <v>108</v>
      </c>
      <c r="G22" s="47"/>
      <c r="H22" s="47">
        <v>163</v>
      </c>
      <c r="I22" s="47"/>
      <c r="J22" s="47">
        <v>151</v>
      </c>
      <c r="K22" s="47"/>
      <c r="L22" s="47">
        <v>138</v>
      </c>
      <c r="M22" s="47"/>
      <c r="N22" s="47">
        <v>215</v>
      </c>
      <c r="O22" s="47"/>
      <c r="P22" s="47">
        <v>77</v>
      </c>
      <c r="Q22" s="47"/>
      <c r="R22" s="47">
        <v>860</v>
      </c>
      <c r="S22" s="47"/>
      <c r="T22" s="71">
        <f>+R22/Z22*100</f>
        <v>95.66184649610679</v>
      </c>
      <c r="U22" s="47"/>
      <c r="V22" s="47">
        <v>39</v>
      </c>
      <c r="W22" s="47"/>
      <c r="X22" s="71">
        <f>+V22/Z22*100</f>
        <v>4.3381535038932144</v>
      </c>
      <c r="Y22" s="50"/>
      <c r="Z22" s="47">
        <f>+R22+V22</f>
        <v>899</v>
      </c>
      <c r="AA22" s="47"/>
      <c r="AB22" s="47">
        <v>230</v>
      </c>
      <c r="AC22" s="47"/>
      <c r="AD22" s="71">
        <f>+AB22/Z22*100</f>
        <v>25.583982202447164</v>
      </c>
      <c r="AF22" s="26"/>
    </row>
    <row r="23" spans="1:250" s="4" customFormat="1" ht="9.9499999999999993" customHeight="1">
      <c r="A23" s="4" t="s">
        <v>34</v>
      </c>
      <c r="B23" s="51" t="s">
        <v>64</v>
      </c>
      <c r="C23"/>
      <c r="D23" s="47">
        <v>8</v>
      </c>
      <c r="E23" s="47"/>
      <c r="F23" s="47">
        <v>18</v>
      </c>
      <c r="G23" s="47"/>
      <c r="H23" s="47">
        <v>32</v>
      </c>
      <c r="I23" s="47"/>
      <c r="J23" s="47">
        <v>36</v>
      </c>
      <c r="K23" s="47"/>
      <c r="L23" s="47">
        <v>30</v>
      </c>
      <c r="M23" s="47"/>
      <c r="N23" s="47">
        <v>56</v>
      </c>
      <c r="O23" s="47"/>
      <c r="P23" s="47">
        <v>19</v>
      </c>
      <c r="Q23" s="47"/>
      <c r="R23" s="47">
        <v>184</v>
      </c>
      <c r="S23" s="47"/>
      <c r="T23" s="71">
        <f>+R23/Z23*100</f>
        <v>92.462311557788951</v>
      </c>
      <c r="U23" s="47"/>
      <c r="V23" s="47">
        <v>15</v>
      </c>
      <c r="W23" s="47"/>
      <c r="X23" s="71">
        <f>+V23/Z23*100</f>
        <v>7.5376884422110546</v>
      </c>
      <c r="Y23" s="50"/>
      <c r="Z23" s="47">
        <f>+R23+V23</f>
        <v>199</v>
      </c>
      <c r="AA23" s="47"/>
      <c r="AB23" s="47">
        <v>37</v>
      </c>
      <c r="AC23" s="47"/>
      <c r="AD23" s="71">
        <f>+AB23/Z23*100</f>
        <v>18.592964824120603</v>
      </c>
      <c r="AF23" s="26"/>
    </row>
    <row r="24" spans="1:250" s="4" customFormat="1" ht="9.9499999999999993" customHeight="1">
      <c r="A24" s="4" t="s">
        <v>35</v>
      </c>
      <c r="B24" s="51" t="s">
        <v>64</v>
      </c>
      <c r="C24"/>
      <c r="D24" s="47">
        <v>24</v>
      </c>
      <c r="E24" s="47"/>
      <c r="F24" s="47">
        <v>76</v>
      </c>
      <c r="G24" s="47"/>
      <c r="H24" s="47">
        <v>77</v>
      </c>
      <c r="I24" s="47"/>
      <c r="J24" s="47">
        <v>89</v>
      </c>
      <c r="K24" s="47"/>
      <c r="L24" s="47">
        <v>84</v>
      </c>
      <c r="M24" s="47"/>
      <c r="N24" s="47">
        <v>123</v>
      </c>
      <c r="O24" s="47"/>
      <c r="P24" s="47">
        <v>53</v>
      </c>
      <c r="Q24" s="47"/>
      <c r="R24" s="47">
        <v>493</v>
      </c>
      <c r="S24" s="47"/>
      <c r="T24" s="71">
        <f>+R24/Z24*100</f>
        <v>93.726235741444867</v>
      </c>
      <c r="U24" s="47"/>
      <c r="V24" s="47">
        <v>33</v>
      </c>
      <c r="W24" s="47"/>
      <c r="X24" s="71">
        <f>+V24/Z24*100</f>
        <v>6.2737642585551328</v>
      </c>
      <c r="Y24" s="50"/>
      <c r="Z24" s="47">
        <f>+R24+V24</f>
        <v>526</v>
      </c>
      <c r="AA24" s="47"/>
      <c r="AB24" s="47">
        <v>108</v>
      </c>
      <c r="AC24" s="47"/>
      <c r="AD24" s="71">
        <f>+AB24/Z24*100</f>
        <v>20.532319391634982</v>
      </c>
      <c r="AF24" s="26"/>
    </row>
    <row r="25" spans="1:250" s="4" customFormat="1" ht="4.5" customHeight="1">
      <c r="B25" s="51"/>
      <c r="C2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1"/>
      <c r="U25" s="47"/>
      <c r="V25" s="47"/>
      <c r="W25" s="47"/>
      <c r="X25" s="71"/>
      <c r="Y25" s="50"/>
      <c r="Z25" s="47"/>
      <c r="AA25" s="47"/>
      <c r="AB25" s="47"/>
      <c r="AC25" s="47"/>
      <c r="AD25" s="71"/>
      <c r="AF25" s="26"/>
    </row>
    <row r="26" spans="1:250" s="4" customFormat="1" ht="9.9499999999999993" customHeight="1">
      <c r="A26" s="4" t="s">
        <v>36</v>
      </c>
      <c r="B26" s="51" t="s">
        <v>64</v>
      </c>
      <c r="C26"/>
      <c r="D26" s="47">
        <v>7</v>
      </c>
      <c r="E26" s="47"/>
      <c r="F26" s="47">
        <v>20</v>
      </c>
      <c r="G26" s="47"/>
      <c r="H26" s="47">
        <v>21</v>
      </c>
      <c r="I26" s="47"/>
      <c r="J26" s="47">
        <v>23</v>
      </c>
      <c r="K26" s="47"/>
      <c r="L26" s="47">
        <v>26</v>
      </c>
      <c r="M26" s="47"/>
      <c r="N26" s="47">
        <v>26</v>
      </c>
      <c r="O26" s="47"/>
      <c r="P26" s="47">
        <v>18</v>
      </c>
      <c r="Q26" s="47"/>
      <c r="R26" s="47">
        <v>137</v>
      </c>
      <c r="S26" s="47"/>
      <c r="T26" s="71">
        <f>+R26/Z26*100</f>
        <v>97.163120567375884</v>
      </c>
      <c r="U26" s="47"/>
      <c r="V26" s="47">
        <v>4</v>
      </c>
      <c r="W26" s="47"/>
      <c r="X26" s="71">
        <f>+V26/Z26*100</f>
        <v>2.8368794326241136</v>
      </c>
      <c r="Y26" s="50"/>
      <c r="Z26" s="47">
        <f>+R26+V26</f>
        <v>141</v>
      </c>
      <c r="AA26" s="47"/>
      <c r="AB26" s="47">
        <v>26</v>
      </c>
      <c r="AC26" s="47"/>
      <c r="AD26" s="71">
        <f>+AB26/Z26*100</f>
        <v>18.439716312056735</v>
      </c>
      <c r="AF26" s="26"/>
    </row>
    <row r="27" spans="1:250" s="4" customFormat="1" ht="9.9499999999999993" customHeight="1">
      <c r="A27" s="4" t="s">
        <v>37</v>
      </c>
      <c r="B27" s="51" t="s">
        <v>64</v>
      </c>
      <c r="C27"/>
      <c r="D27" s="47">
        <v>19</v>
      </c>
      <c r="E27" s="47"/>
      <c r="F27" s="47">
        <v>50</v>
      </c>
      <c r="G27" s="47"/>
      <c r="H27" s="47">
        <v>57</v>
      </c>
      <c r="I27" s="47"/>
      <c r="J27" s="47">
        <v>60</v>
      </c>
      <c r="K27" s="47"/>
      <c r="L27" s="47">
        <v>55</v>
      </c>
      <c r="M27" s="47"/>
      <c r="N27" s="47">
        <v>78</v>
      </c>
      <c r="O27" s="47"/>
      <c r="P27" s="47">
        <v>27</v>
      </c>
      <c r="Q27" s="47"/>
      <c r="R27" s="47">
        <v>323</v>
      </c>
      <c r="S27" s="47"/>
      <c r="T27" s="71">
        <f>+R27/Z27*100</f>
        <v>93.352601156069355</v>
      </c>
      <c r="U27" s="47"/>
      <c r="V27" s="47">
        <v>23</v>
      </c>
      <c r="W27" s="47"/>
      <c r="X27" s="71">
        <f>+V27/Z27*100</f>
        <v>6.6473988439306355</v>
      </c>
      <c r="Y27" s="50"/>
      <c r="Z27" s="47">
        <f>+R27+V27</f>
        <v>346</v>
      </c>
      <c r="AA27" s="47"/>
      <c r="AB27" s="47">
        <v>84</v>
      </c>
      <c r="AC27" s="47"/>
      <c r="AD27" s="71">
        <f>+AB27/Z27*100</f>
        <v>24.277456647398843</v>
      </c>
      <c r="AF27" s="26"/>
    </row>
    <row r="28" spans="1:250" s="4" customFormat="1" ht="9.9499999999999993" customHeight="1">
      <c r="A28" s="4" t="s">
        <v>38</v>
      </c>
      <c r="B28" s="51" t="s">
        <v>64</v>
      </c>
      <c r="C28"/>
      <c r="D28" s="51">
        <v>3</v>
      </c>
      <c r="E28" s="47"/>
      <c r="F28" s="47">
        <v>15</v>
      </c>
      <c r="G28" s="47"/>
      <c r="H28" s="47">
        <v>16</v>
      </c>
      <c r="I28" s="47"/>
      <c r="J28" s="47">
        <v>9</v>
      </c>
      <c r="K28" s="47"/>
      <c r="L28" s="47">
        <v>14</v>
      </c>
      <c r="M28" s="47"/>
      <c r="N28" s="47">
        <v>19</v>
      </c>
      <c r="O28" s="47"/>
      <c r="P28" s="51">
        <v>5</v>
      </c>
      <c r="Q28" s="47"/>
      <c r="R28" s="47">
        <v>79</v>
      </c>
      <c r="S28" s="47"/>
      <c r="T28" s="71">
        <f>+R28/Z28*100</f>
        <v>97.53086419753086</v>
      </c>
      <c r="U28" s="47"/>
      <c r="V28" s="47">
        <v>2</v>
      </c>
      <c r="W28" s="47"/>
      <c r="X28" s="71">
        <f>+V28/Z28*100</f>
        <v>2.4691358024691357</v>
      </c>
      <c r="Y28" s="50"/>
      <c r="Z28" s="47">
        <f>+R28+V28</f>
        <v>81</v>
      </c>
      <c r="AA28" s="47"/>
      <c r="AB28" s="47">
        <v>12</v>
      </c>
      <c r="AC28" s="47"/>
      <c r="AD28" s="71">
        <f>+AB28/Z28*100</f>
        <v>14.814814814814813</v>
      </c>
      <c r="AF28" s="26"/>
    </row>
    <row r="29" spans="1:250" s="4" customFormat="1" ht="9.9499999999999993" customHeight="1">
      <c r="B29" s="51"/>
      <c r="C29" s="47"/>
      <c r="D29" s="5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1"/>
      <c r="U29" s="47"/>
      <c r="V29" s="47"/>
      <c r="W29" s="47"/>
      <c r="X29" s="71"/>
      <c r="Y29" s="50"/>
      <c r="Z29" s="47"/>
      <c r="AA29" s="47"/>
      <c r="AB29" s="47"/>
      <c r="AC29" s="47"/>
      <c r="AD29" s="71"/>
      <c r="AF29" s="26"/>
    </row>
    <row r="30" spans="1:250" s="4" customFormat="1" ht="12" customHeight="1">
      <c r="A30" s="45" t="s">
        <v>39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1"/>
      <c r="U30" s="47"/>
      <c r="V30" s="47"/>
      <c r="W30" s="47"/>
      <c r="X30" s="71"/>
      <c r="Y30" s="50"/>
      <c r="Z30" s="47"/>
      <c r="AA30" s="47"/>
      <c r="AB30" s="47"/>
      <c r="AC30" s="47"/>
      <c r="AD30" s="71"/>
      <c r="AF30" s="26"/>
    </row>
    <row r="31" spans="1:250" s="4" customFormat="1" ht="9.9499999999999993" customHeight="1">
      <c r="A31" s="4" t="s">
        <v>40</v>
      </c>
      <c r="B31" s="51" t="s">
        <v>64</v>
      </c>
      <c r="C31" s="47"/>
      <c r="D31" s="51">
        <v>120</v>
      </c>
      <c r="E31" s="47"/>
      <c r="F31" s="51">
        <v>241</v>
      </c>
      <c r="G31" s="47"/>
      <c r="H31" s="51">
        <v>240</v>
      </c>
      <c r="I31" s="47"/>
      <c r="J31" s="51">
        <v>225</v>
      </c>
      <c r="K31" s="47"/>
      <c r="L31" s="51">
        <v>181</v>
      </c>
      <c r="M31" s="47"/>
      <c r="N31" s="51">
        <v>277</v>
      </c>
      <c r="O31" s="47"/>
      <c r="P31" s="51">
        <v>117</v>
      </c>
      <c r="Q31" s="47"/>
      <c r="R31" s="51">
        <v>1325</v>
      </c>
      <c r="S31" s="47"/>
      <c r="T31" s="71">
        <f>+R31/Z31*100</f>
        <v>94.575303354746609</v>
      </c>
      <c r="U31" s="47"/>
      <c r="V31" s="51">
        <v>76</v>
      </c>
      <c r="W31" s="47"/>
      <c r="X31" s="71">
        <f>+V31/Z31*100</f>
        <v>5.4246966452533911</v>
      </c>
      <c r="Y31" s="50"/>
      <c r="Z31" s="47">
        <f>+R31+V31</f>
        <v>1401</v>
      </c>
      <c r="AA31" s="47"/>
      <c r="AB31" s="47">
        <v>371</v>
      </c>
      <c r="AC31" s="47"/>
      <c r="AD31" s="71">
        <f>+AB31/Z31*100</f>
        <v>26.481084939329051</v>
      </c>
      <c r="AF31" s="26"/>
    </row>
    <row r="32" spans="1:250" s="4" customFormat="1" ht="9.9499999999999993" customHeight="1">
      <c r="A32" s="4" t="s">
        <v>41</v>
      </c>
      <c r="B32" s="51" t="s">
        <v>64</v>
      </c>
      <c r="C32" s="47"/>
      <c r="D32" s="47">
        <v>44</v>
      </c>
      <c r="E32" s="47"/>
      <c r="F32" s="47">
        <v>117</v>
      </c>
      <c r="G32" s="47"/>
      <c r="H32" s="47">
        <v>67</v>
      </c>
      <c r="I32" s="47"/>
      <c r="J32" s="47">
        <v>55</v>
      </c>
      <c r="K32" s="47"/>
      <c r="L32" s="47">
        <v>61</v>
      </c>
      <c r="M32" s="47"/>
      <c r="N32" s="47">
        <v>87</v>
      </c>
      <c r="O32" s="47"/>
      <c r="P32" s="47">
        <v>43</v>
      </c>
      <c r="Q32" s="47"/>
      <c r="R32" s="47">
        <v>446</v>
      </c>
      <c r="S32" s="47"/>
      <c r="T32" s="71">
        <f>+R32/Z32*100</f>
        <v>94.092827004219416</v>
      </c>
      <c r="U32" s="47"/>
      <c r="V32" s="47">
        <v>28</v>
      </c>
      <c r="W32" s="47"/>
      <c r="X32" s="71">
        <f>+V32/Z32*100</f>
        <v>5.9071729957805905</v>
      </c>
      <c r="Y32" s="50"/>
      <c r="Z32" s="47">
        <f>+R32+V32</f>
        <v>474</v>
      </c>
      <c r="AA32" s="47"/>
      <c r="AB32" s="47">
        <v>135</v>
      </c>
      <c r="AC32" s="47"/>
      <c r="AD32" s="71">
        <f>+AB32/Z32*100</f>
        <v>28.481012658227851</v>
      </c>
      <c r="AF32" s="26"/>
    </row>
    <row r="33" spans="1:32" s="4" customFormat="1" ht="9.9499999999999993" customHeight="1">
      <c r="A33" s="4" t="s">
        <v>42</v>
      </c>
      <c r="B33" s="51" t="s">
        <v>64</v>
      </c>
      <c r="C33" s="47"/>
      <c r="D33" s="51">
        <v>19</v>
      </c>
      <c r="E33" s="47"/>
      <c r="F33" s="51">
        <v>53</v>
      </c>
      <c r="G33" s="47"/>
      <c r="H33" s="51">
        <v>53</v>
      </c>
      <c r="I33" s="47"/>
      <c r="J33" s="51">
        <v>30</v>
      </c>
      <c r="K33" s="47"/>
      <c r="L33" s="51">
        <v>31</v>
      </c>
      <c r="M33" s="47"/>
      <c r="N33" s="51">
        <v>30</v>
      </c>
      <c r="O33" s="47"/>
      <c r="P33" s="51">
        <v>22</v>
      </c>
      <c r="Q33" s="47"/>
      <c r="R33" s="51">
        <v>230</v>
      </c>
      <c r="S33" s="47"/>
      <c r="T33" s="71">
        <f>+R33/Z33*100</f>
        <v>96.638655462184872</v>
      </c>
      <c r="U33" s="47"/>
      <c r="V33" s="51">
        <v>8</v>
      </c>
      <c r="W33" s="47"/>
      <c r="X33" s="71">
        <f>+V33/Z33*100</f>
        <v>3.3613445378151261</v>
      </c>
      <c r="Y33" s="50"/>
      <c r="Z33" s="47">
        <f>+R33+V33</f>
        <v>238</v>
      </c>
      <c r="AA33" s="47"/>
      <c r="AB33" s="47">
        <v>82</v>
      </c>
      <c r="AC33" s="47"/>
      <c r="AD33" s="71">
        <f>+AB33/Z33*100</f>
        <v>34.45378151260504</v>
      </c>
      <c r="AF33" s="26"/>
    </row>
    <row r="34" spans="1:32" s="4" customFormat="1" ht="9.9499999999999993" customHeight="1">
      <c r="A34" s="4" t="s">
        <v>43</v>
      </c>
      <c r="B34" s="51" t="s">
        <v>64</v>
      </c>
      <c r="C34" s="47"/>
      <c r="D34" s="51">
        <v>8</v>
      </c>
      <c r="E34" s="47"/>
      <c r="F34" s="51">
        <v>25</v>
      </c>
      <c r="G34" s="47"/>
      <c r="H34" s="51">
        <v>18</v>
      </c>
      <c r="I34" s="47"/>
      <c r="J34" s="51">
        <v>21</v>
      </c>
      <c r="K34" s="47"/>
      <c r="L34" s="51">
        <v>23</v>
      </c>
      <c r="M34" s="47"/>
      <c r="N34" s="51">
        <v>38</v>
      </c>
      <c r="O34" s="47"/>
      <c r="P34" s="51">
        <v>14</v>
      </c>
      <c r="Q34" s="47"/>
      <c r="R34" s="51">
        <v>146</v>
      </c>
      <c r="S34" s="47"/>
      <c r="T34" s="71">
        <f>+R34/Z34*100</f>
        <v>99.319727891156461</v>
      </c>
      <c r="U34" s="47"/>
      <c r="V34" s="51">
        <v>1</v>
      </c>
      <c r="W34" s="47"/>
      <c r="X34" s="71">
        <f>+V34/Z34*100</f>
        <v>0.68027210884353739</v>
      </c>
      <c r="Y34" s="50"/>
      <c r="Z34" s="47">
        <f>+R34+V34</f>
        <v>147</v>
      </c>
      <c r="AA34" s="47"/>
      <c r="AB34" s="47">
        <v>47</v>
      </c>
      <c r="AC34" s="47"/>
      <c r="AD34" s="71">
        <f>+AB34/Z34*100</f>
        <v>31.972789115646261</v>
      </c>
      <c r="AF34" s="26"/>
    </row>
    <row r="35" spans="1:32" s="4" customFormat="1" ht="9.9499999999999993" customHeight="1">
      <c r="A35" s="4" t="s">
        <v>44</v>
      </c>
      <c r="B35" s="51" t="s">
        <v>64</v>
      </c>
      <c r="C35" s="47"/>
      <c r="D35" s="51">
        <v>3</v>
      </c>
      <c r="E35" s="47"/>
      <c r="F35" s="51">
        <v>15</v>
      </c>
      <c r="G35" s="47"/>
      <c r="H35" s="51">
        <v>16</v>
      </c>
      <c r="I35" s="47"/>
      <c r="J35" s="51">
        <v>13</v>
      </c>
      <c r="K35" s="47"/>
      <c r="L35" s="51">
        <v>11</v>
      </c>
      <c r="M35" s="47"/>
      <c r="N35" s="51">
        <v>17</v>
      </c>
      <c r="O35" s="47"/>
      <c r="P35" s="51">
        <v>9</v>
      </c>
      <c r="Q35" s="47"/>
      <c r="R35" s="51">
        <v>79</v>
      </c>
      <c r="S35" s="47"/>
      <c r="T35" s="71">
        <f>+R35/Z35*100</f>
        <v>94.047619047619051</v>
      </c>
      <c r="U35" s="47"/>
      <c r="V35" s="51">
        <v>5</v>
      </c>
      <c r="W35" s="47"/>
      <c r="X35" s="71">
        <f>+V35/Z35*100</f>
        <v>5.9523809523809517</v>
      </c>
      <c r="Y35" s="50"/>
      <c r="Z35" s="47">
        <f>+R35+V35</f>
        <v>84</v>
      </c>
      <c r="AA35" s="47"/>
      <c r="AB35" s="51">
        <v>22</v>
      </c>
      <c r="AC35" s="47"/>
      <c r="AD35" s="71">
        <f>+AB35/Z35*100</f>
        <v>26.190476190476193</v>
      </c>
      <c r="AF35" s="26"/>
    </row>
    <row r="36" spans="1:32" s="4" customFormat="1" ht="5.0999999999999996" customHeight="1">
      <c r="B36" s="51"/>
      <c r="C36" s="47"/>
      <c r="D36" s="51"/>
      <c r="E36" s="47"/>
      <c r="F36" s="51"/>
      <c r="G36" s="47"/>
      <c r="H36" s="51"/>
      <c r="I36" s="47"/>
      <c r="J36" s="51"/>
      <c r="K36" s="47"/>
      <c r="L36" s="51"/>
      <c r="M36" s="47"/>
      <c r="N36" s="51"/>
      <c r="O36" s="47"/>
      <c r="P36" s="51"/>
      <c r="Q36" s="47"/>
      <c r="R36" s="51"/>
      <c r="S36" s="47"/>
      <c r="T36" s="71"/>
      <c r="U36" s="47"/>
      <c r="V36" s="51"/>
      <c r="W36" s="47"/>
      <c r="X36" s="71"/>
      <c r="Y36" s="50"/>
      <c r="Z36" s="47"/>
      <c r="AA36" s="47"/>
      <c r="AB36" s="51"/>
      <c r="AC36" s="47"/>
      <c r="AD36" s="71"/>
      <c r="AF36" s="26"/>
    </row>
    <row r="37" spans="1:32" s="4" customFormat="1" ht="9.9499999999999993" customHeight="1">
      <c r="A37" s="4" t="s">
        <v>45</v>
      </c>
      <c r="B37" s="51" t="s">
        <v>64</v>
      </c>
      <c r="C37" s="47"/>
      <c r="D37" s="51" t="s">
        <v>64</v>
      </c>
      <c r="E37" s="47"/>
      <c r="F37" s="51">
        <v>12</v>
      </c>
      <c r="G37" s="47"/>
      <c r="H37" s="51">
        <v>14</v>
      </c>
      <c r="I37" s="47"/>
      <c r="J37" s="51">
        <v>11</v>
      </c>
      <c r="K37" s="47"/>
      <c r="L37" s="51">
        <v>6</v>
      </c>
      <c r="M37" s="47"/>
      <c r="N37" s="51">
        <v>12</v>
      </c>
      <c r="O37" s="47"/>
      <c r="P37" s="51">
        <v>10</v>
      </c>
      <c r="Q37" s="47"/>
      <c r="R37" s="51">
        <v>62</v>
      </c>
      <c r="S37" s="47"/>
      <c r="T37" s="71">
        <f>+R37/Z37*100</f>
        <v>95.384615384615387</v>
      </c>
      <c r="U37" s="47"/>
      <c r="V37" s="51">
        <v>3</v>
      </c>
      <c r="W37" s="47"/>
      <c r="X37" s="71">
        <f>+V37/Z37*100</f>
        <v>4.6153846153846159</v>
      </c>
      <c r="Y37" s="50"/>
      <c r="Z37" s="47">
        <f>+R37+V37</f>
        <v>65</v>
      </c>
      <c r="AA37" s="47"/>
      <c r="AB37" s="47">
        <v>26</v>
      </c>
      <c r="AC37" s="47"/>
      <c r="AD37" s="71">
        <f>+AB37/Z37*100</f>
        <v>40</v>
      </c>
      <c r="AF37" s="26"/>
    </row>
    <row r="38" spans="1:32" s="4" customFormat="1" ht="9.9499999999999993" customHeight="1">
      <c r="A38" s="4" t="s">
        <v>46</v>
      </c>
      <c r="B38" s="51" t="s">
        <v>64</v>
      </c>
      <c r="C38" s="47"/>
      <c r="D38" s="51">
        <v>1</v>
      </c>
      <c r="E38" s="47"/>
      <c r="F38" s="51">
        <v>7</v>
      </c>
      <c r="G38" s="47"/>
      <c r="H38" s="51">
        <v>14</v>
      </c>
      <c r="I38" s="47"/>
      <c r="J38" s="51">
        <v>3</v>
      </c>
      <c r="K38" s="47"/>
      <c r="L38" s="51">
        <v>8</v>
      </c>
      <c r="M38" s="47"/>
      <c r="N38" s="51">
        <v>12</v>
      </c>
      <c r="O38" s="47"/>
      <c r="P38" s="51">
        <v>7</v>
      </c>
      <c r="Q38" s="47"/>
      <c r="R38" s="51">
        <v>52</v>
      </c>
      <c r="S38" s="47"/>
      <c r="T38" s="71">
        <f>+R38/Z38*100</f>
        <v>100</v>
      </c>
      <c r="U38" s="47"/>
      <c r="V38" s="51" t="s">
        <v>64</v>
      </c>
      <c r="W38" s="47"/>
      <c r="X38" s="72" t="s">
        <v>64</v>
      </c>
      <c r="Y38" s="50"/>
      <c r="Z38" s="47">
        <f>+R38</f>
        <v>52</v>
      </c>
      <c r="AA38" s="47"/>
      <c r="AB38" s="47">
        <v>16</v>
      </c>
      <c r="AC38" s="47"/>
      <c r="AD38" s="71">
        <f>+AB38/Z38*100</f>
        <v>30.76923076923077</v>
      </c>
      <c r="AF38" s="26"/>
    </row>
    <row r="39" spans="1:32" s="4" customFormat="1" ht="9.9499999999999993" customHeight="1">
      <c r="A39" s="4" t="s">
        <v>47</v>
      </c>
      <c r="B39" s="51" t="s">
        <v>64</v>
      </c>
      <c r="C39" s="47"/>
      <c r="D39" s="51" t="s">
        <v>64</v>
      </c>
      <c r="E39" s="47"/>
      <c r="F39" s="51">
        <v>3</v>
      </c>
      <c r="G39" s="47"/>
      <c r="H39" s="51">
        <v>6</v>
      </c>
      <c r="I39" s="47"/>
      <c r="J39" s="51">
        <v>7</v>
      </c>
      <c r="K39" s="47"/>
      <c r="L39" s="51">
        <v>6</v>
      </c>
      <c r="M39" s="47"/>
      <c r="N39" s="51">
        <v>6</v>
      </c>
      <c r="O39" s="47"/>
      <c r="P39" s="51" t="s">
        <v>64</v>
      </c>
      <c r="Q39" s="47"/>
      <c r="R39" s="51">
        <v>28</v>
      </c>
      <c r="S39" s="47"/>
      <c r="T39" s="71">
        <f>+R39/Z39*100</f>
        <v>100</v>
      </c>
      <c r="U39" s="47"/>
      <c r="V39" s="51" t="s">
        <v>64</v>
      </c>
      <c r="W39" s="47"/>
      <c r="X39" s="72" t="s">
        <v>64</v>
      </c>
      <c r="Y39" s="50"/>
      <c r="Z39" s="47">
        <f>+R39</f>
        <v>28</v>
      </c>
      <c r="AA39" s="47"/>
      <c r="AB39" s="47">
        <v>11</v>
      </c>
      <c r="AC39" s="47"/>
      <c r="AD39" s="71">
        <f>+AB39/Z39*100</f>
        <v>39.285714285714285</v>
      </c>
      <c r="AF39" s="26"/>
    </row>
    <row r="40" spans="1:32" s="4" customFormat="1" ht="9.9499999999999993" customHeight="1">
      <c r="A40" s="4" t="s">
        <v>48</v>
      </c>
      <c r="B40" s="51" t="s">
        <v>64</v>
      </c>
      <c r="C40" s="47"/>
      <c r="D40" s="51" t="s">
        <v>64</v>
      </c>
      <c r="E40" s="47"/>
      <c r="F40" s="51" t="s">
        <v>64</v>
      </c>
      <c r="G40" s="47"/>
      <c r="H40" s="51">
        <v>2</v>
      </c>
      <c r="I40" s="47"/>
      <c r="J40" s="51">
        <v>3</v>
      </c>
      <c r="K40" s="47"/>
      <c r="L40" s="51" t="s">
        <v>64</v>
      </c>
      <c r="M40" s="47"/>
      <c r="N40" s="51">
        <v>4</v>
      </c>
      <c r="O40" s="47"/>
      <c r="P40" s="51">
        <v>3</v>
      </c>
      <c r="Q40" s="47"/>
      <c r="R40" s="51">
        <v>11</v>
      </c>
      <c r="S40" s="47"/>
      <c r="T40" s="71">
        <f>+R40/Z40*100</f>
        <v>91.666666666666657</v>
      </c>
      <c r="U40" s="47"/>
      <c r="V40" s="51">
        <v>1</v>
      </c>
      <c r="W40" s="47"/>
      <c r="X40" s="71">
        <f>+V40/Z40*100</f>
        <v>8.3333333333333321</v>
      </c>
      <c r="Y40" s="50"/>
      <c r="Z40" s="47">
        <f>+R40+V40</f>
        <v>12</v>
      </c>
      <c r="AA40" s="47"/>
      <c r="AB40" s="47">
        <v>8</v>
      </c>
      <c r="AC40" s="47"/>
      <c r="AD40" s="71">
        <f>+AB40/Z40*100</f>
        <v>66.666666666666657</v>
      </c>
      <c r="AF40" s="26"/>
    </row>
    <row r="41" spans="1:32" s="4" customFormat="1" ht="9.9499999999999993" customHeight="1">
      <c r="A41" s="4" t="s">
        <v>49</v>
      </c>
      <c r="B41" s="51" t="s">
        <v>64</v>
      </c>
      <c r="C41" s="47"/>
      <c r="D41" s="51" t="s">
        <v>64</v>
      </c>
      <c r="E41" s="47"/>
      <c r="F41" s="51">
        <v>2</v>
      </c>
      <c r="G41" s="47"/>
      <c r="H41" s="51">
        <v>10</v>
      </c>
      <c r="I41" s="47"/>
      <c r="J41" s="51">
        <v>10</v>
      </c>
      <c r="K41" s="47"/>
      <c r="L41" s="51">
        <v>6</v>
      </c>
      <c r="M41" s="47"/>
      <c r="N41" s="51">
        <v>18</v>
      </c>
      <c r="O41" s="47"/>
      <c r="P41" s="51">
        <v>2</v>
      </c>
      <c r="Q41" s="47"/>
      <c r="R41" s="51">
        <v>47</v>
      </c>
      <c r="S41" s="47"/>
      <c r="T41" s="71">
        <f>+R41/Z41*100</f>
        <v>97.916666666666657</v>
      </c>
      <c r="U41" s="47"/>
      <c r="V41" s="51">
        <v>1</v>
      </c>
      <c r="W41" s="47"/>
      <c r="X41" s="71">
        <f>+V41/Z41*100</f>
        <v>2.083333333333333</v>
      </c>
      <c r="Y41" s="50"/>
      <c r="Z41" s="47">
        <f>+R41+V41</f>
        <v>48</v>
      </c>
      <c r="AA41" s="47"/>
      <c r="AB41" s="47">
        <v>29</v>
      </c>
      <c r="AC41" s="47"/>
      <c r="AD41" s="71">
        <f>+AB41/Z41*100</f>
        <v>60.416666666666664</v>
      </c>
      <c r="AF41" s="26"/>
    </row>
    <row r="42" spans="1:32" s="4" customFormat="1" ht="5.0999999999999996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1"/>
      <c r="S42" s="47"/>
      <c r="T42" s="71"/>
      <c r="U42" s="47"/>
      <c r="V42" s="51"/>
      <c r="W42" s="47"/>
      <c r="X42" s="71"/>
      <c r="Y42" s="50"/>
      <c r="Z42" s="47"/>
      <c r="AA42" s="47"/>
      <c r="AB42" s="47"/>
      <c r="AC42" s="47"/>
      <c r="AD42" s="71"/>
      <c r="AF42" s="26"/>
    </row>
    <row r="43" spans="1:32" s="4" customFormat="1" ht="9.9499999999999993" customHeight="1">
      <c r="A43" s="4" t="s">
        <v>50</v>
      </c>
      <c r="B43" s="51" t="s">
        <v>64</v>
      </c>
      <c r="C43" s="47"/>
      <c r="D43" s="51" t="s">
        <v>64</v>
      </c>
      <c r="E43" s="47"/>
      <c r="F43" s="51" t="s">
        <v>64</v>
      </c>
      <c r="G43" s="47"/>
      <c r="H43" s="51" t="s">
        <v>64</v>
      </c>
      <c r="I43" s="47"/>
      <c r="J43" s="51" t="s">
        <v>64</v>
      </c>
      <c r="K43" s="47"/>
      <c r="L43" s="51" t="s">
        <v>64</v>
      </c>
      <c r="M43" s="47"/>
      <c r="N43" s="51" t="s">
        <v>64</v>
      </c>
      <c r="O43" s="47"/>
      <c r="P43" s="51" t="s">
        <v>64</v>
      </c>
      <c r="Q43" s="47"/>
      <c r="R43" s="51" t="s">
        <v>64</v>
      </c>
      <c r="S43" s="51"/>
      <c r="T43" s="72" t="s">
        <v>64</v>
      </c>
      <c r="U43" s="51"/>
      <c r="V43" s="51" t="s">
        <v>64</v>
      </c>
      <c r="W43" s="47"/>
      <c r="X43" s="72" t="s">
        <v>64</v>
      </c>
      <c r="Y43" s="52"/>
      <c r="Z43" s="47" t="str">
        <f>+R43</f>
        <v>-</v>
      </c>
      <c r="AA43" s="47"/>
      <c r="AB43" s="51" t="s">
        <v>64</v>
      </c>
      <c r="AC43" s="47"/>
      <c r="AD43" s="72" t="s">
        <v>64</v>
      </c>
      <c r="AF43" s="26"/>
    </row>
    <row r="44" spans="1:32" s="4" customFormat="1" ht="9.9499999999999993" customHeight="1">
      <c r="A44" s="4" t="s">
        <v>51</v>
      </c>
      <c r="B44" s="51" t="s">
        <v>64</v>
      </c>
      <c r="C44" s="47"/>
      <c r="D44" s="51" t="s">
        <v>64</v>
      </c>
      <c r="E44" s="47"/>
      <c r="F44" s="51">
        <v>1</v>
      </c>
      <c r="G44" s="47"/>
      <c r="H44" s="51" t="s">
        <v>64</v>
      </c>
      <c r="I44" s="47"/>
      <c r="J44" s="51" t="s">
        <v>64</v>
      </c>
      <c r="K44" s="47"/>
      <c r="L44" s="51">
        <v>1</v>
      </c>
      <c r="M44" s="47"/>
      <c r="N44" s="51">
        <v>1</v>
      </c>
      <c r="O44" s="47"/>
      <c r="P44" s="51">
        <v>2</v>
      </c>
      <c r="Q44" s="47"/>
      <c r="R44" s="51">
        <v>4</v>
      </c>
      <c r="S44" s="47"/>
      <c r="T44" s="71">
        <f>+R44/Z44*100</f>
        <v>80</v>
      </c>
      <c r="U44" s="47"/>
      <c r="V44" s="51">
        <v>1</v>
      </c>
      <c r="W44" s="47"/>
      <c r="X44" s="71">
        <f>+V44/Z44*100</f>
        <v>20</v>
      </c>
      <c r="Y44" s="50"/>
      <c r="Z44" s="47">
        <f>+R44+V44</f>
        <v>5</v>
      </c>
      <c r="AA44" s="47"/>
      <c r="AB44" s="47">
        <v>2</v>
      </c>
      <c r="AC44" s="47"/>
      <c r="AD44" s="71">
        <f>+AB44/Z44*100</f>
        <v>40</v>
      </c>
      <c r="AF44" s="26"/>
    </row>
    <row r="45" spans="1:32" s="4" customFormat="1" ht="9.9499999999999993" customHeight="1">
      <c r="A45" s="4" t="s">
        <v>52</v>
      </c>
      <c r="B45" s="51" t="s">
        <v>64</v>
      </c>
      <c r="C45" s="47"/>
      <c r="D45" s="51" t="s">
        <v>64</v>
      </c>
      <c r="E45" s="47"/>
      <c r="F45" s="51" t="s">
        <v>64</v>
      </c>
      <c r="G45" s="47"/>
      <c r="H45" s="51" t="s">
        <v>64</v>
      </c>
      <c r="I45" s="47"/>
      <c r="J45" s="51" t="s">
        <v>64</v>
      </c>
      <c r="K45" s="47"/>
      <c r="L45" s="51" t="s">
        <v>64</v>
      </c>
      <c r="M45" s="47"/>
      <c r="N45" s="51" t="s">
        <v>64</v>
      </c>
      <c r="O45" s="47"/>
      <c r="P45" s="51" t="s">
        <v>64</v>
      </c>
      <c r="Q45" s="47"/>
      <c r="R45" s="51" t="s">
        <v>64</v>
      </c>
      <c r="S45" s="51"/>
      <c r="T45" s="72" t="s">
        <v>64</v>
      </c>
      <c r="U45" s="51"/>
      <c r="V45" s="51" t="s">
        <v>64</v>
      </c>
      <c r="W45" s="47"/>
      <c r="X45" s="72" t="s">
        <v>64</v>
      </c>
      <c r="Y45" s="52"/>
      <c r="Z45" s="51" t="s">
        <v>64</v>
      </c>
      <c r="AA45" s="47"/>
      <c r="AB45" s="51" t="s">
        <v>64</v>
      </c>
      <c r="AC45" s="47"/>
      <c r="AD45" s="72" t="s">
        <v>64</v>
      </c>
      <c r="AF45" s="26"/>
    </row>
    <row r="46" spans="1:32" s="4" customFormat="1" ht="9.9499999999999993" customHeight="1">
      <c r="A46" s="4" t="s">
        <v>53</v>
      </c>
      <c r="B46" s="51" t="s">
        <v>64</v>
      </c>
      <c r="C46" s="47"/>
      <c r="D46" s="51" t="s">
        <v>64</v>
      </c>
      <c r="E46" s="47"/>
      <c r="F46" s="51" t="s">
        <v>64</v>
      </c>
      <c r="G46" s="47"/>
      <c r="H46" s="51" t="s">
        <v>64</v>
      </c>
      <c r="I46" s="47"/>
      <c r="J46" s="51">
        <v>1</v>
      </c>
      <c r="K46" s="47"/>
      <c r="L46" s="51" t="s">
        <v>64</v>
      </c>
      <c r="M46" s="47"/>
      <c r="N46" s="51">
        <v>1</v>
      </c>
      <c r="O46" s="47"/>
      <c r="P46" s="51">
        <v>2</v>
      </c>
      <c r="Q46" s="47"/>
      <c r="R46" s="51">
        <v>4</v>
      </c>
      <c r="S46" s="47"/>
      <c r="T46" s="71">
        <f>+R46/Z46*100</f>
        <v>100</v>
      </c>
      <c r="U46" s="47"/>
      <c r="V46" s="51" t="s">
        <v>64</v>
      </c>
      <c r="W46" s="47"/>
      <c r="X46" s="72" t="s">
        <v>64</v>
      </c>
      <c r="Y46" s="50"/>
      <c r="Z46" s="47">
        <f>+R46</f>
        <v>4</v>
      </c>
      <c r="AA46" s="47"/>
      <c r="AB46" s="47">
        <v>1</v>
      </c>
      <c r="AC46" s="47"/>
      <c r="AD46" s="71">
        <f>+AB46/Z46*100</f>
        <v>25</v>
      </c>
      <c r="AF46" s="26"/>
    </row>
    <row r="47" spans="1:32" s="4" customFormat="1" ht="9.9499999999999993" customHeight="1">
      <c r="A47" s="4" t="s">
        <v>54</v>
      </c>
      <c r="B47" s="51" t="s">
        <v>64</v>
      </c>
      <c r="C47" s="47"/>
      <c r="D47" s="51" t="s">
        <v>64</v>
      </c>
      <c r="E47" s="47"/>
      <c r="F47" s="51" t="s">
        <v>64</v>
      </c>
      <c r="G47" s="47"/>
      <c r="H47" s="51" t="s">
        <v>64</v>
      </c>
      <c r="I47" s="47"/>
      <c r="J47" s="51" t="s">
        <v>64</v>
      </c>
      <c r="K47" s="47"/>
      <c r="L47" s="51" t="s">
        <v>64</v>
      </c>
      <c r="M47" s="47"/>
      <c r="N47" s="51" t="s">
        <v>64</v>
      </c>
      <c r="O47" s="47"/>
      <c r="P47" s="51" t="s">
        <v>64</v>
      </c>
      <c r="Q47" s="47"/>
      <c r="R47" s="51" t="s">
        <v>64</v>
      </c>
      <c r="S47" s="47"/>
      <c r="T47" s="72" t="s">
        <v>64</v>
      </c>
      <c r="U47" s="47"/>
      <c r="V47" s="51" t="s">
        <v>64</v>
      </c>
      <c r="W47" s="47"/>
      <c r="X47" s="72" t="s">
        <v>64</v>
      </c>
      <c r="Y47" s="50"/>
      <c r="Z47" s="51" t="s">
        <v>64</v>
      </c>
      <c r="AA47" s="47"/>
      <c r="AB47" s="51" t="s">
        <v>64</v>
      </c>
      <c r="AC47" s="47"/>
      <c r="AD47" s="72" t="s">
        <v>64</v>
      </c>
      <c r="AF47" s="26"/>
    </row>
    <row r="48" spans="1:32" s="4" customFormat="1" ht="4.5" customHeight="1">
      <c r="B48" s="51"/>
      <c r="C48" s="47"/>
      <c r="D48" s="51"/>
      <c r="E48" s="47"/>
      <c r="F48" s="51"/>
      <c r="G48" s="47"/>
      <c r="H48" s="51"/>
      <c r="I48" s="47"/>
      <c r="J48" s="51"/>
      <c r="K48" s="47"/>
      <c r="L48" s="51"/>
      <c r="M48" s="47"/>
      <c r="N48" s="51"/>
      <c r="O48" s="47"/>
      <c r="P48" s="51" t="s">
        <v>64</v>
      </c>
      <c r="Q48" s="47"/>
      <c r="R48" s="51"/>
      <c r="S48" s="47"/>
      <c r="T48" s="72"/>
      <c r="U48" s="47"/>
      <c r="V48" s="51"/>
      <c r="W48" s="47"/>
      <c r="X48" s="72"/>
      <c r="Y48" s="50"/>
      <c r="Z48" s="47"/>
      <c r="AA48" s="47"/>
      <c r="AB48" s="51"/>
      <c r="AC48" s="47"/>
      <c r="AD48" s="71"/>
      <c r="AF48" s="26"/>
    </row>
    <row r="49" spans="1:32" s="4" customFormat="1" ht="9.9499999999999993" customHeight="1">
      <c r="A49" s="4" t="s">
        <v>55</v>
      </c>
      <c r="B49" s="51" t="s">
        <v>64</v>
      </c>
      <c r="C49" s="47"/>
      <c r="D49" s="51" t="s">
        <v>64</v>
      </c>
      <c r="E49" s="47"/>
      <c r="F49" s="51" t="s">
        <v>64</v>
      </c>
      <c r="G49" s="47"/>
      <c r="H49" s="51" t="s">
        <v>64</v>
      </c>
      <c r="I49" s="47"/>
      <c r="J49" s="51" t="s">
        <v>64</v>
      </c>
      <c r="K49" s="47"/>
      <c r="L49" s="51" t="s">
        <v>64</v>
      </c>
      <c r="M49" s="47"/>
      <c r="N49" s="51" t="s">
        <v>64</v>
      </c>
      <c r="O49" s="53"/>
      <c r="P49" s="51" t="s">
        <v>64</v>
      </c>
      <c r="Q49" s="47"/>
      <c r="R49" s="51" t="s">
        <v>64</v>
      </c>
      <c r="S49" s="47"/>
      <c r="T49" s="72" t="s">
        <v>64</v>
      </c>
      <c r="U49" s="47"/>
      <c r="V49" s="51" t="s">
        <v>64</v>
      </c>
      <c r="W49" s="47"/>
      <c r="X49" s="72" t="s">
        <v>64</v>
      </c>
      <c r="Y49" s="50"/>
      <c r="Z49" s="51"/>
      <c r="AA49" s="47"/>
      <c r="AB49" s="51"/>
      <c r="AC49" s="47"/>
      <c r="AD49" s="72"/>
      <c r="AF49" s="26"/>
    </row>
    <row r="50" spans="1:32" s="4" customFormat="1" ht="9.9499999999999993" customHeight="1">
      <c r="A50" s="4" t="s">
        <v>56</v>
      </c>
      <c r="B50" s="51" t="s">
        <v>64</v>
      </c>
      <c r="C50" s="47"/>
      <c r="D50" s="51" t="s">
        <v>64</v>
      </c>
      <c r="E50" s="47"/>
      <c r="F50" s="51" t="s">
        <v>64</v>
      </c>
      <c r="G50" s="47"/>
      <c r="H50" s="51" t="s">
        <v>64</v>
      </c>
      <c r="I50" s="47"/>
      <c r="J50" s="51" t="s">
        <v>64</v>
      </c>
      <c r="K50" s="47"/>
      <c r="L50" s="51" t="s">
        <v>64</v>
      </c>
      <c r="M50" s="47"/>
      <c r="N50" s="51" t="s">
        <v>64</v>
      </c>
      <c r="O50" s="53"/>
      <c r="P50" s="51" t="s">
        <v>64</v>
      </c>
      <c r="Q50" s="47"/>
      <c r="R50" s="51" t="s">
        <v>64</v>
      </c>
      <c r="S50" s="47"/>
      <c r="T50" s="72" t="s">
        <v>64</v>
      </c>
      <c r="U50" s="47"/>
      <c r="V50" s="51" t="s">
        <v>64</v>
      </c>
      <c r="W50" s="47"/>
      <c r="X50" s="72" t="s">
        <v>64</v>
      </c>
      <c r="Y50" s="50"/>
      <c r="Z50" s="51" t="s">
        <v>64</v>
      </c>
      <c r="AA50" s="47"/>
      <c r="AB50" s="51" t="s">
        <v>64</v>
      </c>
      <c r="AC50" s="47"/>
      <c r="AD50" s="72" t="s">
        <v>64</v>
      </c>
      <c r="AF50" s="26"/>
    </row>
    <row r="51" spans="1:32" s="4" customFormat="1" ht="9.9499999999999993" customHeight="1">
      <c r="A51" s="4" t="s">
        <v>60</v>
      </c>
      <c r="B51" s="51" t="s">
        <v>64</v>
      </c>
      <c r="C51" s="47"/>
      <c r="D51" s="51" t="s">
        <v>64</v>
      </c>
      <c r="E51" s="47"/>
      <c r="F51" s="51" t="s">
        <v>64</v>
      </c>
      <c r="G51" s="47"/>
      <c r="H51" s="51" t="s">
        <v>64</v>
      </c>
      <c r="I51" s="47"/>
      <c r="J51" s="51" t="s">
        <v>64</v>
      </c>
      <c r="K51" s="47"/>
      <c r="L51" s="51" t="s">
        <v>64</v>
      </c>
      <c r="M51" s="47"/>
      <c r="N51" s="51" t="s">
        <v>64</v>
      </c>
      <c r="O51" s="53"/>
      <c r="P51" s="51" t="s">
        <v>64</v>
      </c>
      <c r="Q51" s="47"/>
      <c r="R51" s="51" t="s">
        <v>64</v>
      </c>
      <c r="S51" s="47"/>
      <c r="T51" s="72" t="s">
        <v>64</v>
      </c>
      <c r="U51" s="47"/>
      <c r="V51" s="51" t="s">
        <v>64</v>
      </c>
      <c r="W51" s="47"/>
      <c r="X51" s="72" t="s">
        <v>64</v>
      </c>
      <c r="Y51" s="50"/>
      <c r="Z51" s="51" t="s">
        <v>64</v>
      </c>
      <c r="AA51" s="47"/>
      <c r="AB51" s="51" t="s">
        <v>64</v>
      </c>
      <c r="AC51" s="47"/>
      <c r="AD51" s="72" t="s">
        <v>64</v>
      </c>
      <c r="AF51" s="26"/>
    </row>
    <row r="52" spans="1:32" s="4" customFormat="1" ht="9.9499999999999993" customHeight="1">
      <c r="A52" s="4" t="s">
        <v>61</v>
      </c>
      <c r="B52" s="51" t="s">
        <v>64</v>
      </c>
      <c r="C52" s="47"/>
      <c r="D52" s="51" t="s">
        <v>64</v>
      </c>
      <c r="E52" s="47"/>
      <c r="F52" s="51" t="s">
        <v>64</v>
      </c>
      <c r="G52" s="47"/>
      <c r="H52" s="51" t="s">
        <v>64</v>
      </c>
      <c r="I52" s="47"/>
      <c r="J52" s="51" t="s">
        <v>64</v>
      </c>
      <c r="K52" s="47"/>
      <c r="L52" s="51" t="s">
        <v>64</v>
      </c>
      <c r="M52" s="47"/>
      <c r="N52" s="51" t="s">
        <v>64</v>
      </c>
      <c r="O52" s="53"/>
      <c r="P52" s="51" t="s">
        <v>64</v>
      </c>
      <c r="Q52" s="47"/>
      <c r="R52" s="51" t="s">
        <v>64</v>
      </c>
      <c r="S52" s="47"/>
      <c r="T52" s="72" t="s">
        <v>64</v>
      </c>
      <c r="U52" s="47"/>
      <c r="V52" s="51" t="s">
        <v>64</v>
      </c>
      <c r="W52" s="47"/>
      <c r="X52" s="72" t="s">
        <v>64</v>
      </c>
      <c r="Y52" s="50"/>
      <c r="Z52" s="51" t="s">
        <v>64</v>
      </c>
      <c r="AA52" s="47"/>
      <c r="AB52" s="51" t="s">
        <v>64</v>
      </c>
      <c r="AC52" s="47"/>
      <c r="AD52" s="72" t="s">
        <v>64</v>
      </c>
      <c r="AF52" s="26"/>
    </row>
    <row r="53" spans="1:32" s="4" customFormat="1" ht="9.9499999999999993" customHeight="1">
      <c r="A53" s="4" t="s">
        <v>57</v>
      </c>
      <c r="B53" s="51" t="s">
        <v>64</v>
      </c>
      <c r="C53" s="47"/>
      <c r="D53" s="51" t="s">
        <v>64</v>
      </c>
      <c r="E53" s="47"/>
      <c r="F53" s="51" t="s">
        <v>64</v>
      </c>
      <c r="G53" s="47"/>
      <c r="H53" s="51" t="s">
        <v>64</v>
      </c>
      <c r="I53" s="47"/>
      <c r="J53" s="51" t="s">
        <v>64</v>
      </c>
      <c r="K53" s="47"/>
      <c r="L53" s="51">
        <v>1</v>
      </c>
      <c r="M53" s="47"/>
      <c r="N53" s="51" t="s">
        <v>64</v>
      </c>
      <c r="O53" s="53"/>
      <c r="P53" s="51" t="s">
        <v>64</v>
      </c>
      <c r="Q53" s="47"/>
      <c r="R53" s="51">
        <v>1</v>
      </c>
      <c r="S53" s="47"/>
      <c r="T53" s="71">
        <f>+R53/Z53*100</f>
        <v>100</v>
      </c>
      <c r="U53" s="47"/>
      <c r="V53" s="51" t="s">
        <v>64</v>
      </c>
      <c r="W53" s="47"/>
      <c r="X53" s="72" t="s">
        <v>64</v>
      </c>
      <c r="Y53" s="50"/>
      <c r="Z53" s="47">
        <f>+R53</f>
        <v>1</v>
      </c>
      <c r="AA53" s="47"/>
      <c r="AB53" s="51" t="s">
        <v>64</v>
      </c>
      <c r="AC53" s="47"/>
      <c r="AD53" s="72" t="s">
        <v>64</v>
      </c>
      <c r="AF53" s="26"/>
    </row>
    <row r="54" spans="1:32" s="4" customFormat="1" ht="5.0999999999999996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1"/>
      <c r="U54" s="47"/>
      <c r="V54" s="47"/>
      <c r="W54" s="47"/>
      <c r="X54" s="71"/>
      <c r="Y54" s="50"/>
      <c r="Z54" s="47"/>
      <c r="AA54" s="47"/>
      <c r="AB54" s="51"/>
      <c r="AC54" s="47"/>
      <c r="AD54" s="72"/>
      <c r="AF54" s="26"/>
    </row>
    <row r="55" spans="1:32" s="4" customFormat="1" ht="9.9499999999999993" customHeight="1">
      <c r="A55" s="4" t="s">
        <v>58</v>
      </c>
      <c r="B55" s="51" t="s">
        <v>64</v>
      </c>
      <c r="C55" s="47"/>
      <c r="D55" s="51" t="s">
        <v>64</v>
      </c>
      <c r="E55" s="47"/>
      <c r="F55" s="51" t="s">
        <v>64</v>
      </c>
      <c r="G55" s="47"/>
      <c r="H55" s="51">
        <v>4</v>
      </c>
      <c r="I55" s="47"/>
      <c r="J55" s="51">
        <v>1</v>
      </c>
      <c r="K55" s="47"/>
      <c r="L55" s="51">
        <v>1</v>
      </c>
      <c r="M55" s="47"/>
      <c r="N55" s="51">
        <v>4</v>
      </c>
      <c r="O55" s="47"/>
      <c r="P55" s="51">
        <v>1</v>
      </c>
      <c r="Q55" s="47"/>
      <c r="R55" s="51">
        <v>11</v>
      </c>
      <c r="S55" s="47"/>
      <c r="T55" s="71">
        <f>+R55/Z55*100</f>
        <v>100</v>
      </c>
      <c r="U55" s="47"/>
      <c r="V55" s="51" t="s">
        <v>64</v>
      </c>
      <c r="W55" s="47"/>
      <c r="X55" s="72" t="s">
        <v>64</v>
      </c>
      <c r="Y55" s="47"/>
      <c r="Z55" s="47">
        <f>+R55</f>
        <v>11</v>
      </c>
      <c r="AA55" s="47"/>
      <c r="AB55" s="47">
        <v>1</v>
      </c>
      <c r="AC55" s="47"/>
      <c r="AD55" s="71">
        <f>+AB55/Z55*100</f>
        <v>9.0909090909090917</v>
      </c>
      <c r="AF55" s="26"/>
    </row>
    <row r="56" spans="1:32" s="4" customFormat="1" ht="2.25" hidden="1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54"/>
      <c r="Q56" s="47"/>
      <c r="R56" s="47"/>
      <c r="S56" s="47"/>
      <c r="T56" s="63"/>
      <c r="U56" s="55"/>
      <c r="V56" s="55"/>
      <c r="W56" s="55"/>
      <c r="X56" s="75"/>
      <c r="Y56" s="55"/>
      <c r="Z56" s="47"/>
      <c r="AA56" s="55"/>
      <c r="AB56" s="55"/>
      <c r="AD56" s="75"/>
      <c r="AF56" s="26"/>
    </row>
    <row r="57" spans="1:32" s="57" customFormat="1">
      <c r="B57" s="56"/>
      <c r="C57" s="58"/>
      <c r="D57" s="56"/>
      <c r="E57" s="59"/>
      <c r="F57" s="56"/>
      <c r="G57" s="58"/>
      <c r="H57" s="56"/>
      <c r="I57" s="58"/>
      <c r="J57" s="56"/>
      <c r="K57" s="58"/>
      <c r="L57" s="56"/>
      <c r="M57" s="58"/>
      <c r="N57" s="56"/>
      <c r="O57" s="58"/>
      <c r="P57" s="56"/>
      <c r="Q57" s="58"/>
      <c r="R57" s="56"/>
      <c r="S57" s="60"/>
      <c r="T57" s="70"/>
      <c r="U57" s="60"/>
      <c r="V57" s="56"/>
      <c r="W57" s="60"/>
      <c r="X57" s="70"/>
      <c r="Y57" s="60"/>
      <c r="Z57" s="56"/>
      <c r="AA57" s="45"/>
      <c r="AB57" s="56"/>
      <c r="AD57" s="70"/>
      <c r="AF57" s="61"/>
    </row>
    <row r="58" spans="1:32">
      <c r="B58" s="56"/>
      <c r="C58" s="48"/>
      <c r="D58" s="56"/>
      <c r="E58" s="48"/>
      <c r="F58" s="56"/>
      <c r="G58" s="48"/>
      <c r="H58" s="56"/>
      <c r="I58" s="48"/>
      <c r="J58" s="56"/>
      <c r="K58" s="48"/>
      <c r="L58" s="56"/>
      <c r="M58" s="48"/>
      <c r="N58" s="56"/>
      <c r="O58" s="48"/>
      <c r="P58" s="56"/>
      <c r="Q58" s="48"/>
    </row>
    <row r="61" spans="1:32">
      <c r="A61" s="4"/>
    </row>
  </sheetData>
  <phoneticPr fontId="0" type="noConversion"/>
  <pageMargins left="0.78740157480314965" right="0.77" top="0.78740157480314965" bottom="0.3" header="0.51181102362204722" footer="0.23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Publ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arlzi</dc:creator>
  <cp:lastModifiedBy>petlof</cp:lastModifiedBy>
  <cp:lastPrinted>2001-10-22T08:53:26Z</cp:lastPrinted>
  <dcterms:created xsi:type="dcterms:W3CDTF">2001-03-12T08:58:35Z</dcterms:created>
  <dcterms:modified xsi:type="dcterms:W3CDTF">2011-06-15T09:28:05Z</dcterms:modified>
</cp:coreProperties>
</file>