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9035" windowHeight="12270"/>
  </bookViews>
  <sheets>
    <sheet name="Blad1" sheetId="1" r:id="rId1"/>
    <sheet name="Blad2" sheetId="2" r:id="rId2"/>
    <sheet name="Blad3" sheetId="3" r:id="rId3"/>
  </sheets>
  <calcPr calcId="92512"/>
</workbook>
</file>

<file path=xl/calcChain.xml><?xml version="1.0" encoding="utf-8"?>
<calcChain xmlns="http://schemas.openxmlformats.org/spreadsheetml/2006/main">
  <c r="B12" i="1"/>
  <c r="D12"/>
  <c r="F12"/>
  <c r="H12"/>
  <c r="J12"/>
  <c r="L12"/>
  <c r="N12"/>
  <c r="P12"/>
  <c r="R12"/>
  <c r="T12"/>
  <c r="V12"/>
  <c r="X12"/>
  <c r="Z12"/>
  <c r="AB12"/>
  <c r="AD12"/>
  <c r="T14"/>
  <c r="X14"/>
  <c r="T15"/>
  <c r="X15"/>
  <c r="T16"/>
  <c r="X16"/>
  <c r="T17"/>
  <c r="X17"/>
  <c r="T18"/>
  <c r="X18"/>
  <c r="T20"/>
  <c r="X20"/>
  <c r="T21"/>
  <c r="X21"/>
  <c r="T22"/>
  <c r="X22"/>
  <c r="T23"/>
  <c r="X23"/>
  <c r="T24"/>
  <c r="X24"/>
  <c r="T26"/>
  <c r="X26"/>
  <c r="T27"/>
  <c r="X27"/>
  <c r="T28"/>
  <c r="X28"/>
  <c r="T31"/>
  <c r="X31"/>
  <c r="T32"/>
  <c r="X32"/>
  <c r="T33"/>
  <c r="X33"/>
  <c r="T34"/>
  <c r="X34"/>
  <c r="T35"/>
  <c r="X35"/>
  <c r="T37"/>
  <c r="X37"/>
  <c r="T38"/>
  <c r="X38"/>
  <c r="T39"/>
  <c r="X39"/>
  <c r="T40"/>
  <c r="X40"/>
  <c r="T41"/>
  <c r="X41"/>
  <c r="T43"/>
  <c r="X43"/>
  <c r="T44"/>
  <c r="T45"/>
  <c r="T46"/>
  <c r="T51"/>
  <c r="T52"/>
  <c r="T55"/>
</calcChain>
</file>

<file path=xl/sharedStrings.xml><?xml version="1.0" encoding="utf-8"?>
<sst xmlns="http://schemas.openxmlformats.org/spreadsheetml/2006/main" count="65" uniqueCount="64">
  <si>
    <t>Tabell 5.12</t>
  </si>
  <si>
    <t>Personer dömda till fängelse som intagits i anstalt efter strafftidens längd, ålder, kön och andel utländska medborgare, år 2003</t>
  </si>
  <si>
    <t>Persons sentenced to imprisonment and admitted to prison, by length of sentence, age, sex and percentage of foreign citizens, 2003</t>
  </si>
  <si>
    <t>Anm. % avser procent av radens total.</t>
  </si>
  <si>
    <t>Strafftid</t>
  </si>
  <si>
    <t>Ålder vid intagning, år</t>
  </si>
  <si>
    <t>Kön</t>
  </si>
  <si>
    <t>Totalt</t>
  </si>
  <si>
    <t>därav</t>
  </si>
  <si>
    <t>15-17</t>
  </si>
  <si>
    <t xml:space="preserve">   18-20</t>
  </si>
  <si>
    <t xml:space="preserve">  21-24</t>
  </si>
  <si>
    <t xml:space="preserve">  25-29</t>
  </si>
  <si>
    <t xml:space="preserve">  30-34</t>
  </si>
  <si>
    <t xml:space="preserve">  35-39</t>
  </si>
  <si>
    <t xml:space="preserve">  40-49</t>
  </si>
  <si>
    <t xml:space="preserve">  50- </t>
  </si>
  <si>
    <t>Män</t>
  </si>
  <si>
    <t xml:space="preserve"> Kvinnor</t>
  </si>
  <si>
    <t>antal</t>
  </si>
  <si>
    <t>Utländska</t>
  </si>
  <si>
    <t>Antal</t>
  </si>
  <si>
    <t xml:space="preserve">    %</t>
  </si>
  <si>
    <t xml:space="preserve"> Antal</t>
  </si>
  <si>
    <t xml:space="preserve">   %</t>
  </si>
  <si>
    <t>medborgare</t>
  </si>
  <si>
    <t xml:space="preserve">  %</t>
  </si>
  <si>
    <t>SAMTLIGA</t>
  </si>
  <si>
    <t xml:space="preserve">Strafftid i månader </t>
  </si>
  <si>
    <t xml:space="preserve">Mindre än 1 </t>
  </si>
  <si>
    <t>Exakt 1</t>
  </si>
  <si>
    <t>Mer än 1, mindre än 2</t>
  </si>
  <si>
    <t>Lägst 2, mindre än 3</t>
  </si>
  <si>
    <t>Lägst 3, mindre än 4</t>
  </si>
  <si>
    <t>Lägst 4, mindre än 5</t>
  </si>
  <si>
    <t>Lägst 5, mindre än 6</t>
  </si>
  <si>
    <t>Lägst 6, mindre än 7</t>
  </si>
  <si>
    <t>Lägst 7, mindre än 8</t>
  </si>
  <si>
    <t>Lägst 8, mindre än 9</t>
  </si>
  <si>
    <t>Lägst 9, mindre än 10</t>
  </si>
  <si>
    <t>Lägst 10, mindre än 11</t>
  </si>
  <si>
    <t>Lägst 11,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</si>
  <si>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</si>
  <si>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</si>
  <si>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</si>
  <si>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</si>
  <si>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</si>
  <si>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</si>
  <si>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</si>
  <si>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</si>
  <si>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</si>
  <si>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</si>
  <si>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 xml:space="preserve">Lägst 10, mindre än 11 </t>
  </si>
  <si>
    <t xml:space="preserve">Lägst 11, mindre än 12 </t>
  </si>
  <si>
    <t xml:space="preserve">Lägst 12, mindre än 13 </t>
  </si>
  <si>
    <t xml:space="preserve">Lägst 13, mindre än 14 </t>
  </si>
  <si>
    <t xml:space="preserve">Lägst 14, mindre än 15 </t>
  </si>
  <si>
    <t xml:space="preserve">Lägst 15, mindre än 16 </t>
  </si>
  <si>
    <t xml:space="preserve">Lägst 16, mindre än 17 </t>
  </si>
  <si>
    <t xml:space="preserve">Lägst 17, mindre än 18 </t>
  </si>
  <si>
    <t xml:space="preserve">Lägst 18, mindre än 19 </t>
  </si>
  <si>
    <t xml:space="preserve">Lägst 19, mindre än 20 </t>
  </si>
  <si>
    <t>Mer än 20 (ej livstid)</t>
  </si>
  <si>
    <t>Livstid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</si>
</sst>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9"/>
      <name val="Helvetica"/>
      <family val="2"/>
    </font>
    <font>
      <sz val="10"/>
      <name val="Courier"/>
    </font>
    <font>
      <sz val="8"/>
      <name val="Helvetica"/>
    </font>
    <font>
      <b/>
      <sz val="9"/>
      <name val="Helvetica"/>
    </font>
    <font>
      <sz val="9"/>
      <name val="Helvetica"/>
    </font>
    <font>
      <sz val="8"/>
      <name val="Helvetica"/>
      <family val="2"/>
    </font>
    <font>
      <sz val="9"/>
      <name val="Helv"/>
    </font>
    <font>
      <sz val="10"/>
      <name val="Helvetica"/>
      <family val="2"/>
    </font>
    <font>
      <sz val="8"/>
      <name val="Courier"/>
    </font>
    <font>
      <sz val="8"/>
      <name val="Helv"/>
    </font>
    <font>
      <b/>
      <sz val="8"/>
      <name val="Helvetica"/>
    </font>
    <font>
      <b/>
      <sz val="10"/>
      <name val="Courier"/>
    </font>
    <font>
      <b/>
      <vertAlign val="superscript"/>
      <sz val="8"/>
      <name val="Helvetica"/>
      <family val="2"/>
    </font>
    <font>
      <sz val="10"/>
      <name val="MS Sans Serif"/>
    </font>
    <font>
      <vertAlign val="superscript"/>
      <sz val="8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3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5" fillId="0" borderId="0" xfId="0" applyFont="1"/>
    <xf numFmtId="3" fontId="3" fillId="0" borderId="0" xfId="0" applyNumberFormat="1" applyFont="1" applyBorder="1"/>
    <xf numFmtId="1" fontId="3" fillId="0" borderId="0" xfId="0" applyNumberFormat="1" applyFont="1" applyBorder="1"/>
    <xf numFmtId="3" fontId="2" fillId="0" borderId="0" xfId="0" applyNumberFormat="1" applyFont="1" applyBorder="1"/>
    <xf numFmtId="1" fontId="6" fillId="0" borderId="0" xfId="0" applyNumberFormat="1" applyFont="1" applyBorder="1"/>
    <xf numFmtId="3" fontId="6" fillId="0" borderId="0" xfId="0" applyNumberFormat="1" applyFont="1" applyBorder="1"/>
    <xf numFmtId="1" fontId="2" fillId="0" borderId="0" xfId="0" applyNumberFormat="1" applyFont="1" applyBorder="1"/>
    <xf numFmtId="0" fontId="6" fillId="0" borderId="0" xfId="0" applyFont="1"/>
    <xf numFmtId="0" fontId="2" fillId="0" borderId="1" xfId="0" applyFont="1" applyBorder="1"/>
    <xf numFmtId="3" fontId="7" fillId="0" borderId="1" xfId="0" applyNumberFormat="1" applyFont="1" applyBorder="1"/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1" fontId="6" fillId="0" borderId="1" xfId="0" applyNumberFormat="1" applyFont="1" applyBorder="1"/>
    <xf numFmtId="3" fontId="6" fillId="0" borderId="1" xfId="0" applyNumberFormat="1" applyFont="1" applyBorder="1"/>
    <xf numFmtId="3" fontId="2" fillId="0" borderId="1" xfId="0" applyNumberFormat="1" applyFont="1" applyBorder="1"/>
    <xf numFmtId="1" fontId="2" fillId="0" borderId="1" xfId="0" applyNumberFormat="1" applyFont="1" applyBorder="1"/>
    <xf numFmtId="0" fontId="9" fillId="0" borderId="0" xfId="0" applyFont="1" applyBorder="1"/>
    <xf numFmtId="0" fontId="9" fillId="0" borderId="0" xfId="0" applyFont="1"/>
    <xf numFmtId="3" fontId="3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3" fontId="8" fillId="0" borderId="0" xfId="0" applyNumberFormat="1" applyFont="1" applyBorder="1"/>
    <xf numFmtId="1" fontId="6" fillId="0" borderId="0" xfId="0" quotePrefix="1" applyNumberFormat="1" applyFont="1" applyBorder="1"/>
    <xf numFmtId="3" fontId="6" fillId="0" borderId="0" xfId="0" quotePrefix="1" applyNumberFormat="1" applyFont="1" applyBorder="1"/>
    <xf numFmtId="0" fontId="3" fillId="0" borderId="0" xfId="0" applyFont="1" applyBorder="1"/>
    <xf numFmtId="49" fontId="3" fillId="0" borderId="0" xfId="0" applyNumberFormat="1" applyFont="1"/>
    <xf numFmtId="49" fontId="6" fillId="0" borderId="0" xfId="0" applyNumberFormat="1" applyFont="1" applyBorder="1" applyAlignment="1">
      <alignment horizontal="left"/>
    </xf>
    <xf numFmtId="49" fontId="6" fillId="0" borderId="0" xfId="0" quotePrefix="1" applyNumberFormat="1" applyFont="1" applyBorder="1" applyAlignment="1">
      <alignment horizontal="left"/>
    </xf>
    <xf numFmtId="49" fontId="3" fillId="0" borderId="0" xfId="0" applyNumberFormat="1" applyFont="1" applyBorder="1"/>
    <xf numFmtId="3" fontId="3" fillId="0" borderId="1" xfId="0" quotePrefix="1" applyNumberFormat="1" applyFont="1" applyBorder="1"/>
    <xf numFmtId="3" fontId="6" fillId="0" borderId="0" xfId="0" applyNumberFormat="1" applyFont="1"/>
    <xf numFmtId="49" fontId="9" fillId="0" borderId="0" xfId="0" applyNumberFormat="1" applyFont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" fontId="6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Border="1" applyAlignment="1">
      <alignment horizontal="left"/>
    </xf>
    <xf numFmtId="1" fontId="0" fillId="0" borderId="0" xfId="0" applyNumberFormat="1"/>
    <xf numFmtId="3" fontId="6" fillId="0" borderId="2" xfId="0" applyNumberFormat="1" applyFont="1" applyBorder="1"/>
    <xf numFmtId="3" fontId="2" fillId="0" borderId="2" xfId="0" applyNumberFormat="1" applyFont="1" applyBorder="1"/>
    <xf numFmtId="1" fontId="6" fillId="0" borderId="2" xfId="0" quotePrefix="1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49" fontId="3" fillId="0" borderId="1" xfId="0" applyNumberFormat="1" applyFont="1" applyBorder="1"/>
    <xf numFmtId="49" fontId="6" fillId="0" borderId="1" xfId="0" quotePrefix="1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0" fillId="0" borderId="1" xfId="0" quotePrefix="1" applyNumberFormat="1" applyFont="1" applyBorder="1" applyAlignment="1">
      <alignment horizontal="right"/>
    </xf>
    <xf numFmtId="0" fontId="11" fillId="0" borderId="0" xfId="0" applyFont="1"/>
    <xf numFmtId="3" fontId="11" fillId="0" borderId="0" xfId="0" quotePrefix="1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3" fontId="12" fillId="0" borderId="0" xfId="0" applyNumberFormat="1" applyFont="1"/>
    <xf numFmtId="0" fontId="12" fillId="0" borderId="0" xfId="0" applyFont="1"/>
    <xf numFmtId="3" fontId="3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4" fillId="0" borderId="0" xfId="0" applyFont="1"/>
    <xf numFmtId="1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1" fontId="3" fillId="0" borderId="0" xfId="0" applyNumberFormat="1" applyFont="1"/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0</xdr:row>
      <xdr:rowOff>9525</xdr:rowOff>
    </xdr:from>
    <xdr:to>
      <xdr:col>28</xdr:col>
      <xdr:colOff>85725</xdr:colOff>
      <xdr:row>1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9525"/>
          <a:ext cx="120967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1"/>
  <sheetViews>
    <sheetView tabSelected="1" workbookViewId="0">
      <selection activeCell="AD1" sqref="AD1"/>
    </sheetView>
  </sheetViews>
  <sheetFormatPr defaultRowHeight="12.75"/>
  <cols>
    <col min="1" max="1" width="19.5703125" style="5" customWidth="1"/>
    <col min="2" max="2" width="3" style="2" customWidth="1"/>
    <col min="3" max="3" width="1.42578125" style="2" customWidth="1"/>
    <col min="4" max="4" width="3.7109375" style="2" customWidth="1"/>
    <col min="5" max="5" width="2.28515625" style="2" customWidth="1"/>
    <col min="6" max="6" width="5" style="2" customWidth="1"/>
    <col min="7" max="7" width="1" style="2" customWidth="1"/>
    <col min="8" max="8" width="5.42578125" style="2" customWidth="1"/>
    <col min="9" max="9" width="1.28515625" style="2" customWidth="1"/>
    <col min="10" max="10" width="5.140625" style="2" customWidth="1"/>
    <col min="11" max="11" width="1.42578125" style="2" customWidth="1"/>
    <col min="12" max="12" width="5.140625" style="2" customWidth="1"/>
    <col min="13" max="13" width="1" style="2" customWidth="1"/>
    <col min="14" max="14" width="5" style="2" customWidth="1"/>
    <col min="15" max="15" width="1.42578125" style="2" customWidth="1"/>
    <col min="16" max="16" width="5.28515625" style="2" customWidth="1"/>
    <col min="17" max="17" width="1.5703125" style="2" customWidth="1"/>
    <col min="18" max="18" width="4.85546875" style="2" customWidth="1"/>
    <col min="19" max="19" width="0.85546875" style="2" customWidth="1"/>
    <col min="20" max="20" width="6" style="3" customWidth="1"/>
    <col min="21" max="21" width="1.5703125" style="2" customWidth="1"/>
    <col min="22" max="22" width="3.5703125" style="2" customWidth="1"/>
    <col min="23" max="23" width="1.28515625" style="2" customWidth="1"/>
    <col min="24" max="24" width="5.28515625" style="3" customWidth="1"/>
    <col min="25" max="25" width="1.5703125" style="2" customWidth="1"/>
    <col min="26" max="26" width="5.42578125" style="2" customWidth="1"/>
    <col min="27" max="27" width="1.28515625" style="4" customWidth="1"/>
    <col min="28" max="28" width="5.42578125" style="5" customWidth="1"/>
    <col min="29" max="29" width="1.5703125" style="5" customWidth="1"/>
    <col min="30" max="30" width="4.5703125" style="3" customWidth="1"/>
    <col min="31" max="31" width="0.7109375" style="5" customWidth="1"/>
    <col min="32" max="32" width="9.140625" style="6"/>
    <col min="33" max="16384" width="9.140625" style="5"/>
  </cols>
  <sheetData>
    <row r="1" spans="1:250">
      <c r="A1" s="1" t="s">
        <v>0</v>
      </c>
    </row>
    <row r="2" spans="1:250" ht="14.25" customHeight="1">
      <c r="A2" s="7" t="s">
        <v>1</v>
      </c>
      <c r="B2" s="8"/>
      <c r="C2" s="8"/>
      <c r="D2" s="8"/>
      <c r="E2" s="8"/>
      <c r="F2" s="9"/>
      <c r="G2" s="9"/>
      <c r="H2" s="10"/>
      <c r="I2" s="10"/>
      <c r="J2" s="10"/>
      <c r="K2" s="10"/>
      <c r="L2" s="10"/>
      <c r="M2" s="10"/>
      <c r="N2" s="9"/>
      <c r="O2" s="9"/>
      <c r="P2" s="9"/>
      <c r="Q2" s="9"/>
      <c r="Z2" s="9"/>
    </row>
    <row r="3" spans="1:250" ht="12" customHeight="1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/>
      <c r="S3" s="11"/>
      <c r="T3" s="12"/>
      <c r="U3" s="11"/>
      <c r="V3" s="11"/>
      <c r="W3" s="13"/>
      <c r="X3" s="14"/>
      <c r="Y3" s="15"/>
      <c r="Z3" s="10"/>
      <c r="AA3" s="15"/>
      <c r="AB3"/>
      <c r="AC3" s="13"/>
      <c r="AD3" s="16"/>
    </row>
    <row r="4" spans="1:250" ht="9" customHeight="1">
      <c r="A4" s="17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/>
      <c r="S4" s="11"/>
      <c r="T4" s="12"/>
      <c r="U4" s="11"/>
      <c r="V4" s="11"/>
      <c r="W4" s="13"/>
      <c r="X4" s="14"/>
      <c r="Y4" s="15"/>
      <c r="Z4" s="10"/>
      <c r="AA4" s="15"/>
      <c r="AB4"/>
      <c r="AC4" s="13"/>
      <c r="AD4" s="16"/>
    </row>
    <row r="5" spans="1:250" s="6" customFormat="1" ht="1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1"/>
      <c r="T5" s="22"/>
      <c r="U5" s="21"/>
      <c r="V5" s="20"/>
      <c r="W5" s="23"/>
      <c r="X5" s="24"/>
      <c r="Y5" s="25"/>
      <c r="Z5" s="19"/>
      <c r="AA5" s="19"/>
      <c r="AB5" s="19"/>
      <c r="AC5" s="26"/>
      <c r="AD5" s="27"/>
      <c r="AE5" s="26"/>
      <c r="AF5" s="28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pans="1:250" s="29" customFormat="1" ht="12" customHeight="1">
      <c r="A6" s="4" t="s">
        <v>4</v>
      </c>
      <c r="B6" s="30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1"/>
      <c r="R6" s="30" t="s">
        <v>6</v>
      </c>
      <c r="S6" s="31"/>
      <c r="T6" s="32"/>
      <c r="U6" s="21"/>
      <c r="V6" s="20"/>
      <c r="W6" s="23"/>
      <c r="X6" s="24"/>
      <c r="Y6" s="15"/>
      <c r="Z6" s="11" t="s">
        <v>7</v>
      </c>
      <c r="AA6" s="15"/>
      <c r="AB6" s="11" t="s">
        <v>8</v>
      </c>
      <c r="AC6" s="33"/>
      <c r="AD6" s="34"/>
      <c r="AE6" s="35"/>
      <c r="AF6" s="3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50" s="43" customFormat="1" ht="12" customHeight="1">
      <c r="A7" s="37"/>
      <c r="B7" s="38" t="s">
        <v>9</v>
      </c>
      <c r="C7" s="38"/>
      <c r="D7" s="39" t="s">
        <v>10</v>
      </c>
      <c r="E7" s="38"/>
      <c r="F7" s="38" t="s">
        <v>11</v>
      </c>
      <c r="G7" s="38"/>
      <c r="H7" s="38" t="s">
        <v>12</v>
      </c>
      <c r="I7" s="38"/>
      <c r="J7" s="38" t="s">
        <v>13</v>
      </c>
      <c r="K7" s="38"/>
      <c r="L7" s="38" t="s">
        <v>14</v>
      </c>
      <c r="M7" s="38"/>
      <c r="N7" s="38" t="s">
        <v>15</v>
      </c>
      <c r="O7" s="38"/>
      <c r="P7" s="38" t="s">
        <v>16</v>
      </c>
      <c r="Q7" s="40"/>
      <c r="R7" s="30" t="s">
        <v>17</v>
      </c>
      <c r="S7" s="26"/>
      <c r="T7" s="27"/>
      <c r="U7" s="2"/>
      <c r="V7" s="41" t="s">
        <v>18</v>
      </c>
      <c r="W7" s="26"/>
      <c r="X7" s="24"/>
      <c r="Y7" s="42"/>
      <c r="Z7" s="40" t="s">
        <v>19</v>
      </c>
      <c r="AA7" s="42"/>
      <c r="AB7" s="15" t="s">
        <v>20</v>
      </c>
      <c r="AC7" s="2"/>
      <c r="AD7" s="3"/>
      <c r="AE7" s="37"/>
      <c r="AF7" s="4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250" s="43" customFormat="1" ht="12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0"/>
      <c r="R8" s="44" t="s">
        <v>21</v>
      </c>
      <c r="S8" s="45"/>
      <c r="T8" s="46" t="s">
        <v>22</v>
      </c>
      <c r="U8"/>
      <c r="V8" s="47" t="s">
        <v>23</v>
      </c>
      <c r="W8" s="13"/>
      <c r="X8" s="46" t="s">
        <v>24</v>
      </c>
      <c r="Y8" s="42"/>
      <c r="Z8" s="40"/>
      <c r="AA8" s="42"/>
      <c r="AB8" s="15" t="s">
        <v>25</v>
      </c>
      <c r="AC8" s="13"/>
      <c r="AD8" s="16"/>
      <c r="AE8" s="13"/>
      <c r="AF8" s="40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</row>
    <row r="9" spans="1:250" s="53" customFormat="1" ht="12" customHeight="1">
      <c r="A9" s="4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0"/>
      <c r="R9"/>
      <c r="S9"/>
      <c r="T9" s="48"/>
      <c r="U9" s="13"/>
      <c r="V9"/>
      <c r="W9"/>
      <c r="X9" s="48"/>
      <c r="Y9" s="15"/>
      <c r="Z9" s="40"/>
      <c r="AA9" s="15"/>
      <c r="AB9" s="49" t="s">
        <v>21</v>
      </c>
      <c r="AC9" s="50"/>
      <c r="AD9" s="51" t="s">
        <v>26</v>
      </c>
      <c r="AE9" s="52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</row>
    <row r="10" spans="1:250" s="43" customFormat="1" ht="2.25" customHeight="1">
      <c r="A10" s="54"/>
      <c r="B10" s="55"/>
      <c r="C10" s="56"/>
      <c r="D10" s="55"/>
      <c r="E10" s="56"/>
      <c r="F10" s="55"/>
      <c r="G10" s="56"/>
      <c r="H10" s="55"/>
      <c r="I10" s="56"/>
      <c r="J10" s="55"/>
      <c r="K10" s="56"/>
      <c r="L10" s="55"/>
      <c r="M10" s="56"/>
      <c r="N10" s="55"/>
      <c r="O10" s="56"/>
      <c r="P10" s="55"/>
      <c r="Q10" s="57"/>
      <c r="R10" s="31"/>
      <c r="S10" s="31"/>
      <c r="T10" s="32"/>
      <c r="U10" s="31"/>
      <c r="V10" s="31"/>
      <c r="W10" s="31"/>
      <c r="X10" s="32"/>
      <c r="Y10" s="31"/>
      <c r="Z10" s="57"/>
      <c r="AA10" s="31"/>
      <c r="AB10" s="31"/>
      <c r="AC10" s="31"/>
      <c r="AD10" s="32"/>
      <c r="AE10" s="31"/>
      <c r="AF10" s="53"/>
    </row>
    <row r="11" spans="1:250" s="29" customFormat="1" ht="4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/>
      <c r="S11"/>
      <c r="T11" s="48"/>
      <c r="U11"/>
      <c r="V11"/>
      <c r="W11"/>
      <c r="X11" s="48"/>
      <c r="Y11"/>
      <c r="Z11" s="2"/>
      <c r="AA11"/>
      <c r="AB11"/>
      <c r="AC11"/>
      <c r="AD11" s="48"/>
      <c r="AF11" s="28"/>
    </row>
    <row r="12" spans="1:250" s="29" customFormat="1" ht="9.9499999999999993" customHeight="1">
      <c r="A12" s="58" t="s">
        <v>27</v>
      </c>
      <c r="B12" s="59">
        <f>SUM(B14:B55)</f>
        <v>4</v>
      </c>
      <c r="C12" s="60"/>
      <c r="D12" s="59">
        <f>SUM(D14:D55)</f>
        <v>567</v>
      </c>
      <c r="E12" s="60"/>
      <c r="F12" s="59">
        <f>SUM(F14:F55)</f>
        <v>1485</v>
      </c>
      <c r="G12" s="60"/>
      <c r="H12" s="59">
        <f>SUM(H14:H55)</f>
        <v>1618</v>
      </c>
      <c r="I12" s="60"/>
      <c r="J12" s="59">
        <f>SUM(J14:J55)</f>
        <v>1460</v>
      </c>
      <c r="K12" s="60"/>
      <c r="L12" s="59">
        <f>SUM(L14:L55)</f>
        <v>1668</v>
      </c>
      <c r="M12" s="60"/>
      <c r="N12" s="59">
        <f>SUM(N14:N55)</f>
        <v>2631</v>
      </c>
      <c r="O12" s="60"/>
      <c r="P12" s="59">
        <f>SUM(P14:P55)</f>
        <v>1288</v>
      </c>
      <c r="Q12" s="60"/>
      <c r="R12" s="59">
        <f>SUM(R14:R55)</f>
        <v>9991</v>
      </c>
      <c r="S12" s="60"/>
      <c r="T12" s="61">
        <f>+R12*100/Z12</f>
        <v>93.190933681559557</v>
      </c>
      <c r="U12" s="60"/>
      <c r="V12" s="59">
        <f>SUM(V14:V55)</f>
        <v>730</v>
      </c>
      <c r="W12" s="60"/>
      <c r="X12" s="61">
        <f>+V12*100/Z12</f>
        <v>6.8090663184404443</v>
      </c>
      <c r="Y12" s="60"/>
      <c r="Z12" s="59">
        <f>SUM(Z14:Z55)</f>
        <v>10721</v>
      </c>
      <c r="AA12" s="60"/>
      <c r="AB12" s="59">
        <f>SUM(AB14:AB55)</f>
        <v>2735</v>
      </c>
      <c r="AC12" s="60"/>
      <c r="AD12" s="61">
        <f>+AB12*100/Z12</f>
        <v>25.510679973883033</v>
      </c>
      <c r="AF12" s="28"/>
    </row>
    <row r="13" spans="1:250" s="29" customFormat="1" ht="11.25" customHeight="1">
      <c r="A13" s="58" t="s">
        <v>28</v>
      </c>
      <c r="B13" s="62"/>
      <c r="C13" s="63"/>
      <c r="D13" s="62"/>
      <c r="E13" s="64"/>
      <c r="F13" s="62"/>
      <c r="G13" s="63"/>
      <c r="H13" s="62"/>
      <c r="I13" s="63"/>
      <c r="J13" s="62"/>
      <c r="K13" s="63"/>
      <c r="L13" s="62"/>
      <c r="M13" s="63"/>
      <c r="N13" s="62"/>
      <c r="O13" s="63"/>
      <c r="P13" s="62"/>
      <c r="Q13" s="63"/>
      <c r="R13" s="62"/>
      <c r="S13" s="65"/>
      <c r="T13" s="61"/>
      <c r="U13" s="65"/>
      <c r="V13" s="62"/>
      <c r="W13" s="65"/>
      <c r="X13" s="61"/>
      <c r="Y13" s="65"/>
      <c r="Z13" s="62"/>
      <c r="AA13" s="58"/>
      <c r="AB13" s="62"/>
      <c r="AC13" s="66"/>
      <c r="AD13" s="61"/>
      <c r="AF13" s="28"/>
    </row>
    <row r="14" spans="1:250" s="4" customFormat="1" ht="9.9499999999999993" customHeight="1">
      <c r="A14" s="4" t="s">
        <v>29</v>
      </c>
      <c r="B14" s="67"/>
      <c r="C14" s="68"/>
      <c r="D14" s="68">
        <v>11</v>
      </c>
      <c r="E14" s="68"/>
      <c r="F14" s="68">
        <v>41</v>
      </c>
      <c r="G14" s="68"/>
      <c r="H14" s="68">
        <v>37</v>
      </c>
      <c r="I14" s="68"/>
      <c r="J14" s="68">
        <v>30</v>
      </c>
      <c r="K14" s="68"/>
      <c r="L14" s="68">
        <v>44</v>
      </c>
      <c r="M14" s="68"/>
      <c r="N14" s="68">
        <v>69</v>
      </c>
      <c r="O14" s="68"/>
      <c r="P14" s="68">
        <v>37</v>
      </c>
      <c r="Q14" s="69"/>
      <c r="R14" s="68">
        <v>236</v>
      </c>
      <c r="S14" s="68"/>
      <c r="T14" s="70">
        <f>+R14*100/Z14</f>
        <v>87.732342007434937</v>
      </c>
      <c r="U14" s="68"/>
      <c r="V14" s="68">
        <v>33</v>
      </c>
      <c r="W14" s="68"/>
      <c r="X14" s="70">
        <f>+V14*100/Z14</f>
        <v>12.267657992565056</v>
      </c>
      <c r="Y14" s="71"/>
      <c r="Z14" s="68">
        <v>269</v>
      </c>
      <c r="AA14" s="68"/>
      <c r="AB14" s="68">
        <v>56</v>
      </c>
      <c r="AC14" s="68"/>
      <c r="AD14" s="70">
        <v>21</v>
      </c>
      <c r="AF14" s="36"/>
    </row>
    <row r="15" spans="1:250" s="4" customFormat="1" ht="9.9499999999999993" customHeight="1">
      <c r="A15" s="4" t="s">
        <v>30</v>
      </c>
      <c r="B15" s="67">
        <v>2</v>
      </c>
      <c r="C15" s="68"/>
      <c r="D15" s="4">
        <v>53</v>
      </c>
      <c r="F15" s="4">
        <v>148</v>
      </c>
      <c r="H15" s="4">
        <v>177</v>
      </c>
      <c r="J15" s="4">
        <v>153</v>
      </c>
      <c r="L15" s="4">
        <v>182</v>
      </c>
      <c r="N15" s="4">
        <v>433</v>
      </c>
      <c r="P15" s="4">
        <v>307</v>
      </c>
      <c r="R15" s="4">
        <v>1318</v>
      </c>
      <c r="T15" s="70">
        <f>+R15*100/Z15</f>
        <v>90.584192439862548</v>
      </c>
      <c r="V15" s="4">
        <v>137</v>
      </c>
      <c r="X15" s="70">
        <f>+V15*100/Z15</f>
        <v>9.4158075601374573</v>
      </c>
      <c r="Z15" s="68">
        <v>1455</v>
      </c>
      <c r="AB15" s="4">
        <v>413</v>
      </c>
      <c r="AD15" s="70">
        <v>28</v>
      </c>
      <c r="AF15" s="36"/>
    </row>
    <row r="16" spans="1:250" s="58" customFormat="1" ht="9.9499999999999993" customHeight="1">
      <c r="A16" s="4" t="s">
        <v>31</v>
      </c>
      <c r="B16" s="67"/>
      <c r="C16" s="68"/>
      <c r="D16" s="68">
        <v>6</v>
      </c>
      <c r="E16" s="68"/>
      <c r="F16" s="68">
        <v>8</v>
      </c>
      <c r="G16" s="68"/>
      <c r="H16" s="68">
        <v>16</v>
      </c>
      <c r="I16" s="68"/>
      <c r="J16" s="68">
        <v>23</v>
      </c>
      <c r="K16" s="68"/>
      <c r="L16" s="68">
        <v>27</v>
      </c>
      <c r="M16" s="68"/>
      <c r="N16" s="68">
        <v>48</v>
      </c>
      <c r="O16" s="68"/>
      <c r="P16" s="68">
        <v>32</v>
      </c>
      <c r="Q16" s="69"/>
      <c r="R16" s="68">
        <v>142</v>
      </c>
      <c r="S16" s="68"/>
      <c r="T16" s="70">
        <f>+R16*100/Z16</f>
        <v>88.75</v>
      </c>
      <c r="U16" s="68"/>
      <c r="V16" s="68">
        <v>18</v>
      </c>
      <c r="W16" s="68"/>
      <c r="X16" s="70">
        <f>+V16*100/Z16</f>
        <v>11.25</v>
      </c>
      <c r="Y16" s="71"/>
      <c r="Z16" s="68">
        <v>160</v>
      </c>
      <c r="AA16" s="68"/>
      <c r="AB16" s="68">
        <v>27</v>
      </c>
      <c r="AC16" s="68"/>
      <c r="AD16" s="70">
        <v>17</v>
      </c>
      <c r="AE16" s="4"/>
      <c r="AF16" s="3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58" customFormat="1" ht="9.9499999999999993" customHeight="1">
      <c r="A17" s="4" t="s">
        <v>32</v>
      </c>
      <c r="B17" s="67">
        <v>2</v>
      </c>
      <c r="C17" s="68"/>
      <c r="D17" s="68">
        <v>73</v>
      </c>
      <c r="E17" s="68"/>
      <c r="F17" s="68">
        <v>182</v>
      </c>
      <c r="G17" s="68"/>
      <c r="H17" s="68">
        <v>198</v>
      </c>
      <c r="I17" s="68"/>
      <c r="J17" s="68">
        <v>173</v>
      </c>
      <c r="K17" s="68"/>
      <c r="L17" s="68">
        <v>224</v>
      </c>
      <c r="M17" s="68"/>
      <c r="N17" s="68">
        <v>372</v>
      </c>
      <c r="O17" s="68"/>
      <c r="P17" s="68">
        <v>176</v>
      </c>
      <c r="Q17" s="68"/>
      <c r="R17" s="68">
        <v>1292</v>
      </c>
      <c r="S17" s="68"/>
      <c r="T17" s="70">
        <f>+R17*100/Z17</f>
        <v>92.285714285714292</v>
      </c>
      <c r="U17" s="68"/>
      <c r="V17" s="72">
        <v>108</v>
      </c>
      <c r="W17" s="68"/>
      <c r="X17" s="70">
        <f>+V17*100/Z17</f>
        <v>7.7142857142857144</v>
      </c>
      <c r="Y17" s="71"/>
      <c r="Z17" s="68">
        <v>1400</v>
      </c>
      <c r="AA17" s="68"/>
      <c r="AB17" s="68">
        <v>430</v>
      </c>
      <c r="AC17" s="68"/>
      <c r="AD17" s="70">
        <v>31</v>
      </c>
      <c r="AE17" s="4"/>
      <c r="AF17" s="3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s="4" customFormat="1" ht="9.9499999999999993" customHeight="1">
      <c r="A18" s="4" t="s">
        <v>33</v>
      </c>
      <c r="B18" s="67"/>
      <c r="C18" s="68"/>
      <c r="D18" s="68">
        <v>66</v>
      </c>
      <c r="E18" s="68"/>
      <c r="F18" s="68">
        <v>131</v>
      </c>
      <c r="G18" s="68"/>
      <c r="H18" s="68">
        <v>126</v>
      </c>
      <c r="I18" s="68"/>
      <c r="J18" s="68">
        <v>152</v>
      </c>
      <c r="K18" s="68"/>
      <c r="L18" s="68">
        <v>170</v>
      </c>
      <c r="M18" s="68"/>
      <c r="N18" s="68">
        <v>283</v>
      </c>
      <c r="O18" s="68"/>
      <c r="P18" s="68">
        <v>132</v>
      </c>
      <c r="Q18" s="68"/>
      <c r="R18" s="68">
        <v>978</v>
      </c>
      <c r="S18" s="68"/>
      <c r="T18" s="70">
        <f>+R18*100/Z18</f>
        <v>92.264150943396231</v>
      </c>
      <c r="U18" s="68"/>
      <c r="V18" s="68">
        <v>82</v>
      </c>
      <c r="W18" s="68"/>
      <c r="X18" s="70">
        <f>+V18*100/Z18</f>
        <v>7.7358490566037732</v>
      </c>
      <c r="Y18" s="71"/>
      <c r="Z18" s="68">
        <v>1060</v>
      </c>
      <c r="AA18" s="68"/>
      <c r="AB18" s="68">
        <v>250</v>
      </c>
      <c r="AC18" s="68"/>
      <c r="AD18" s="70">
        <v>24</v>
      </c>
      <c r="AF18" s="36"/>
    </row>
    <row r="19" spans="1:250" s="4" customFormat="1" ht="4.5" customHeight="1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0"/>
      <c r="U19" s="68"/>
      <c r="V19" s="68"/>
      <c r="W19" s="68"/>
      <c r="X19" s="70"/>
      <c r="Y19" s="71"/>
      <c r="Z19" s="68"/>
      <c r="AA19" s="68"/>
      <c r="AB19" s="68"/>
      <c r="AC19" s="68"/>
      <c r="AD19" s="70"/>
      <c r="AF19" s="36"/>
    </row>
    <row r="20" spans="1:250" s="4" customFormat="1" ht="9.9499999999999993" customHeight="1">
      <c r="A20" s="4" t="s">
        <v>34</v>
      </c>
      <c r="B20" s="67"/>
      <c r="C20" s="68"/>
      <c r="D20" s="68">
        <v>39</v>
      </c>
      <c r="E20" s="68"/>
      <c r="F20" s="68">
        <v>148</v>
      </c>
      <c r="G20" s="68"/>
      <c r="H20" s="68">
        <v>155</v>
      </c>
      <c r="I20" s="68"/>
      <c r="J20" s="68">
        <v>140</v>
      </c>
      <c r="K20" s="68"/>
      <c r="L20" s="68">
        <v>172</v>
      </c>
      <c r="M20" s="68"/>
      <c r="N20" s="68">
        <v>191</v>
      </c>
      <c r="O20" s="68"/>
      <c r="P20" s="68">
        <v>98</v>
      </c>
      <c r="Q20" s="68"/>
      <c r="R20" s="68">
        <v>881</v>
      </c>
      <c r="S20" s="68"/>
      <c r="T20" s="70">
        <f>+R20*100/Z20</f>
        <v>93.425238600212083</v>
      </c>
      <c r="U20" s="68"/>
      <c r="V20" s="68">
        <v>62</v>
      </c>
      <c r="W20" s="68"/>
      <c r="X20" s="70">
        <f>+V20*100/Z20</f>
        <v>6.5747613997879109</v>
      </c>
      <c r="Y20" s="71"/>
      <c r="Z20" s="68">
        <v>943</v>
      </c>
      <c r="AA20" s="68"/>
      <c r="AB20" s="68">
        <v>216</v>
      </c>
      <c r="AC20" s="68"/>
      <c r="AD20" s="70">
        <v>23</v>
      </c>
      <c r="AF20" s="36"/>
    </row>
    <row r="21" spans="1:250" s="4" customFormat="1" ht="9.9499999999999993" customHeight="1">
      <c r="A21" s="4" t="s">
        <v>35</v>
      </c>
      <c r="B21" s="67"/>
      <c r="C21" s="68"/>
      <c r="D21" s="68">
        <v>19</v>
      </c>
      <c r="E21" s="68"/>
      <c r="F21" s="68">
        <v>48</v>
      </c>
      <c r="G21" s="68"/>
      <c r="H21" s="68">
        <v>42</v>
      </c>
      <c r="I21" s="68"/>
      <c r="J21" s="68">
        <v>61</v>
      </c>
      <c r="K21" s="68"/>
      <c r="L21" s="68">
        <v>78</v>
      </c>
      <c r="M21" s="68"/>
      <c r="N21" s="68">
        <v>106</v>
      </c>
      <c r="O21" s="68"/>
      <c r="P21" s="68">
        <v>33</v>
      </c>
      <c r="Q21" s="68"/>
      <c r="R21" s="68">
        <v>365</v>
      </c>
      <c r="S21" s="68"/>
      <c r="T21" s="70">
        <f>+R21*100/Z21</f>
        <v>94.315245478036175</v>
      </c>
      <c r="U21" s="68"/>
      <c r="V21" s="68">
        <v>22</v>
      </c>
      <c r="W21" s="68"/>
      <c r="X21" s="70">
        <f>+V21*100/Z21</f>
        <v>5.684754521963824</v>
      </c>
      <c r="Y21" s="71"/>
      <c r="Z21" s="68">
        <v>387</v>
      </c>
      <c r="AA21" s="68"/>
      <c r="AB21" s="68">
        <v>74</v>
      </c>
      <c r="AC21" s="68"/>
      <c r="AD21" s="70">
        <v>19</v>
      </c>
      <c r="AF21" s="36"/>
    </row>
    <row r="22" spans="1:250" s="4" customFormat="1" ht="9.9499999999999993" customHeight="1">
      <c r="A22" s="4" t="s">
        <v>36</v>
      </c>
      <c r="B22" s="67"/>
      <c r="C22"/>
      <c r="D22" s="68">
        <v>43</v>
      </c>
      <c r="E22" s="68"/>
      <c r="F22" s="68">
        <v>108</v>
      </c>
      <c r="G22" s="68"/>
      <c r="H22" s="68">
        <v>154</v>
      </c>
      <c r="I22" s="68"/>
      <c r="J22" s="68">
        <v>137</v>
      </c>
      <c r="K22" s="68"/>
      <c r="L22" s="68">
        <v>154</v>
      </c>
      <c r="M22" s="68"/>
      <c r="N22" s="68">
        <v>215</v>
      </c>
      <c r="O22" s="68"/>
      <c r="P22" s="68">
        <v>79</v>
      </c>
      <c r="Q22" s="68"/>
      <c r="R22" s="68">
        <v>833</v>
      </c>
      <c r="S22" s="68"/>
      <c r="T22" s="70">
        <f>+R22*100/Z22</f>
        <v>93.595505617977523</v>
      </c>
      <c r="U22" s="68"/>
      <c r="V22" s="68">
        <v>57</v>
      </c>
      <c r="W22" s="68"/>
      <c r="X22" s="70">
        <f>+V22*100/Z22</f>
        <v>6.404494382022472</v>
      </c>
      <c r="Y22" s="71"/>
      <c r="Z22" s="68">
        <v>890</v>
      </c>
      <c r="AA22" s="68"/>
      <c r="AB22" s="68">
        <v>223</v>
      </c>
      <c r="AC22" s="68"/>
      <c r="AD22" s="70">
        <v>25</v>
      </c>
      <c r="AF22" s="36"/>
    </row>
    <row r="23" spans="1:250" s="4" customFormat="1" ht="9.9499999999999993" customHeight="1">
      <c r="A23" s="4" t="s">
        <v>37</v>
      </c>
      <c r="B23" s="67"/>
      <c r="C23"/>
      <c r="D23" s="68">
        <v>11</v>
      </c>
      <c r="E23" s="68"/>
      <c r="F23" s="68">
        <v>29</v>
      </c>
      <c r="G23" s="68"/>
      <c r="H23" s="68">
        <v>28</v>
      </c>
      <c r="I23" s="68"/>
      <c r="J23" s="68">
        <v>38</v>
      </c>
      <c r="K23" s="68"/>
      <c r="L23" s="68">
        <v>41</v>
      </c>
      <c r="M23" s="68"/>
      <c r="N23" s="68">
        <v>52</v>
      </c>
      <c r="O23" s="68"/>
      <c r="P23" s="68">
        <v>19</v>
      </c>
      <c r="Q23" s="68"/>
      <c r="R23" s="68">
        <v>207</v>
      </c>
      <c r="S23" s="68"/>
      <c r="T23" s="70">
        <f>+R23*100/Z23</f>
        <v>94.954128440366972</v>
      </c>
      <c r="U23" s="68"/>
      <c r="V23" s="68">
        <v>11</v>
      </c>
      <c r="W23" s="68"/>
      <c r="X23" s="70">
        <f>+V23*100/Z23</f>
        <v>5.0458715596330279</v>
      </c>
      <c r="Y23" s="71"/>
      <c r="Z23" s="68">
        <v>218</v>
      </c>
      <c r="AA23" s="68"/>
      <c r="AB23" s="68">
        <v>41</v>
      </c>
      <c r="AC23" s="68"/>
      <c r="AD23" s="70">
        <v>19</v>
      </c>
      <c r="AF23" s="36"/>
    </row>
    <row r="24" spans="1:250" s="4" customFormat="1" ht="9.9499999999999993" customHeight="1">
      <c r="A24" s="4" t="s">
        <v>38</v>
      </c>
      <c r="B24" s="67"/>
      <c r="C24"/>
      <c r="D24" s="68">
        <v>29</v>
      </c>
      <c r="E24" s="68"/>
      <c r="F24" s="68">
        <v>80</v>
      </c>
      <c r="G24" s="68"/>
      <c r="H24" s="68">
        <v>113</v>
      </c>
      <c r="I24" s="68"/>
      <c r="J24" s="68">
        <v>83</v>
      </c>
      <c r="K24" s="68"/>
      <c r="L24" s="68">
        <v>97</v>
      </c>
      <c r="M24" s="68"/>
      <c r="N24" s="68">
        <v>160</v>
      </c>
      <c r="O24" s="68"/>
      <c r="P24" s="68">
        <v>57</v>
      </c>
      <c r="Q24" s="68"/>
      <c r="R24" s="68">
        <v>593</v>
      </c>
      <c r="S24" s="68"/>
      <c r="T24" s="70">
        <f>+R24*100/Z24</f>
        <v>95.799676898222941</v>
      </c>
      <c r="U24" s="68"/>
      <c r="V24" s="68">
        <v>26</v>
      </c>
      <c r="W24" s="68"/>
      <c r="X24" s="70">
        <f>+V24*100/Z24</f>
        <v>4.2003231017770597</v>
      </c>
      <c r="Y24" s="71"/>
      <c r="Z24" s="68">
        <v>619</v>
      </c>
      <c r="AA24" s="68"/>
      <c r="AB24" s="68">
        <v>152</v>
      </c>
      <c r="AC24" s="68"/>
      <c r="AD24" s="70">
        <v>25</v>
      </c>
      <c r="AF24" s="36"/>
    </row>
    <row r="25" spans="1:250" s="4" customFormat="1" ht="4.5" customHeight="1">
      <c r="B25" s="67"/>
      <c r="C25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0"/>
      <c r="U25" s="68"/>
      <c r="V25" s="68"/>
      <c r="W25" s="68"/>
      <c r="X25" s="70"/>
      <c r="Y25" s="71"/>
      <c r="Z25" s="68"/>
      <c r="AA25" s="68"/>
      <c r="AB25" s="68"/>
      <c r="AC25" s="68"/>
      <c r="AD25" s="70"/>
      <c r="AF25" s="36"/>
    </row>
    <row r="26" spans="1:250" s="4" customFormat="1" ht="9.9499999999999993" customHeight="1">
      <c r="A26" s="4" t="s">
        <v>39</v>
      </c>
      <c r="B26" s="67"/>
      <c r="C26"/>
      <c r="D26" s="68">
        <v>8</v>
      </c>
      <c r="E26" s="68"/>
      <c r="F26" s="68">
        <v>22</v>
      </c>
      <c r="G26" s="68"/>
      <c r="H26" s="68">
        <v>33</v>
      </c>
      <c r="I26" s="68"/>
      <c r="J26" s="68">
        <v>29</v>
      </c>
      <c r="K26" s="68"/>
      <c r="L26" s="68">
        <v>37</v>
      </c>
      <c r="M26" s="68"/>
      <c r="N26" s="68">
        <v>52</v>
      </c>
      <c r="O26" s="68"/>
      <c r="P26" s="68">
        <v>20</v>
      </c>
      <c r="Q26" s="68"/>
      <c r="R26" s="68">
        <v>194</v>
      </c>
      <c r="S26" s="68"/>
      <c r="T26" s="70">
        <f>+R26*100/Z26</f>
        <v>96.517412935323378</v>
      </c>
      <c r="U26" s="68"/>
      <c r="V26" s="68">
        <v>7</v>
      </c>
      <c r="W26" s="68"/>
      <c r="X26" s="70">
        <f>+V26*100/Z26</f>
        <v>3.4825870646766171</v>
      </c>
      <c r="Y26" s="71"/>
      <c r="Z26" s="68">
        <v>201</v>
      </c>
      <c r="AA26" s="68"/>
      <c r="AB26" s="68">
        <v>44</v>
      </c>
      <c r="AC26" s="68"/>
      <c r="AD26" s="70">
        <v>22</v>
      </c>
      <c r="AF26" s="36"/>
    </row>
    <row r="27" spans="1:250" s="4" customFormat="1" ht="9.9499999999999993" customHeight="1">
      <c r="A27" s="4" t="s">
        <v>40</v>
      </c>
      <c r="B27" s="67"/>
      <c r="C27"/>
      <c r="D27" s="68">
        <v>24</v>
      </c>
      <c r="E27" s="68"/>
      <c r="F27" s="68">
        <v>50</v>
      </c>
      <c r="G27" s="68"/>
      <c r="H27" s="68">
        <v>74</v>
      </c>
      <c r="I27" s="68"/>
      <c r="J27" s="68">
        <v>61</v>
      </c>
      <c r="K27" s="68"/>
      <c r="L27" s="68">
        <v>65</v>
      </c>
      <c r="M27" s="68"/>
      <c r="N27" s="68">
        <v>71</v>
      </c>
      <c r="O27" s="68"/>
      <c r="P27" s="68">
        <v>41</v>
      </c>
      <c r="Q27" s="68"/>
      <c r="R27" s="68">
        <v>370</v>
      </c>
      <c r="S27" s="68"/>
      <c r="T27" s="70">
        <f>+R27*100/Z27</f>
        <v>95.854922279792746</v>
      </c>
      <c r="U27" s="68"/>
      <c r="V27" s="68">
        <v>16</v>
      </c>
      <c r="W27" s="68"/>
      <c r="X27" s="70">
        <f>+V27*100/Z27</f>
        <v>4.1450777202072535</v>
      </c>
      <c r="Y27" s="71"/>
      <c r="Z27" s="68">
        <v>386</v>
      </c>
      <c r="AA27" s="68"/>
      <c r="AB27" s="68">
        <v>98</v>
      </c>
      <c r="AC27" s="68"/>
      <c r="AD27" s="70">
        <v>25</v>
      </c>
      <c r="AF27" s="36"/>
    </row>
    <row r="28" spans="1:250" s="4" customFormat="1" ht="9.9499999999999993" customHeight="1">
      <c r="A28" s="4" t="s">
        <v>41</v>
      </c>
      <c r="B28" s="67"/>
      <c r="C28"/>
      <c r="D28" s="67"/>
      <c r="E28" s="68"/>
      <c r="F28" s="68">
        <v>8</v>
      </c>
      <c r="G28" s="68"/>
      <c r="H28" s="68">
        <v>11</v>
      </c>
      <c r="I28" s="68"/>
      <c r="J28" s="68">
        <v>12</v>
      </c>
      <c r="K28" s="68"/>
      <c r="L28" s="68">
        <v>17</v>
      </c>
      <c r="M28" s="68"/>
      <c r="N28" s="68">
        <v>22</v>
      </c>
      <c r="O28" s="68"/>
      <c r="P28" s="67">
        <v>5</v>
      </c>
      <c r="Q28" s="68"/>
      <c r="R28" s="68">
        <v>68</v>
      </c>
      <c r="S28" s="68"/>
      <c r="T28" s="70">
        <f>+R28*100/Z28</f>
        <v>90.666666666666671</v>
      </c>
      <c r="U28" s="68"/>
      <c r="V28" s="68">
        <v>7</v>
      </c>
      <c r="W28" s="68"/>
      <c r="X28" s="70">
        <f>+V28*100/Z28</f>
        <v>9.3333333333333339</v>
      </c>
      <c r="Y28" s="71"/>
      <c r="Z28" s="68">
        <v>75</v>
      </c>
      <c r="AA28" s="68"/>
      <c r="AB28" s="68">
        <v>14</v>
      </c>
      <c r="AC28" s="68"/>
      <c r="AD28" s="70">
        <v>19</v>
      </c>
      <c r="AF28" s="36"/>
    </row>
    <row r="29" spans="1:250" s="4" customFormat="1" ht="9.9499999999999993" customHeight="1">
      <c r="B29" s="67"/>
      <c r="C29" s="68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70"/>
      <c r="U29" s="68"/>
      <c r="V29" s="68"/>
      <c r="W29" s="68"/>
      <c r="X29" s="70"/>
      <c r="Y29" s="71"/>
      <c r="Z29" s="68"/>
      <c r="AA29" s="68"/>
      <c r="AB29" s="68"/>
      <c r="AC29" s="68"/>
      <c r="AD29" s="70"/>
      <c r="AF29" s="36"/>
    </row>
    <row r="30" spans="1:250" s="4" customFormat="1" ht="12" customHeight="1">
      <c r="A30" s="58" t="s">
        <v>42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70"/>
      <c r="U30" s="68"/>
      <c r="V30" s="68"/>
      <c r="W30" s="68"/>
      <c r="X30" s="70"/>
      <c r="Y30" s="71"/>
      <c r="Z30" s="68"/>
      <c r="AA30" s="68"/>
      <c r="AB30" s="68"/>
      <c r="AC30" s="68"/>
      <c r="AD30" s="70"/>
      <c r="AF30" s="36"/>
    </row>
    <row r="31" spans="1:250" s="4" customFormat="1" ht="9.9499999999999993" customHeight="1">
      <c r="A31" s="4" t="s">
        <v>43</v>
      </c>
      <c r="B31" s="67"/>
      <c r="C31" s="68"/>
      <c r="D31" s="67">
        <v>111</v>
      </c>
      <c r="E31" s="68"/>
      <c r="F31" s="67">
        <v>236</v>
      </c>
      <c r="G31" s="68"/>
      <c r="H31" s="67">
        <v>230</v>
      </c>
      <c r="I31" s="68"/>
      <c r="J31" s="67">
        <v>204</v>
      </c>
      <c r="K31" s="68"/>
      <c r="L31" s="67">
        <v>202</v>
      </c>
      <c r="M31" s="68"/>
      <c r="N31" s="67">
        <v>319</v>
      </c>
      <c r="O31" s="68"/>
      <c r="P31" s="67">
        <v>124</v>
      </c>
      <c r="Q31" s="68"/>
      <c r="R31" s="67">
        <v>1351</v>
      </c>
      <c r="S31" s="68"/>
      <c r="T31" s="70">
        <f>+R31*100/Z31</f>
        <v>94.740532959326785</v>
      </c>
      <c r="U31" s="68"/>
      <c r="V31" s="67">
        <v>75</v>
      </c>
      <c r="W31" s="68"/>
      <c r="X31" s="70">
        <f>+V31*100/Z31</f>
        <v>5.2594670406732114</v>
      </c>
      <c r="Y31" s="71"/>
      <c r="Z31" s="68">
        <v>1426</v>
      </c>
      <c r="AA31" s="68"/>
      <c r="AB31" s="68">
        <v>324</v>
      </c>
      <c r="AC31" s="68"/>
      <c r="AD31" s="70">
        <v>23</v>
      </c>
      <c r="AF31" s="36"/>
    </row>
    <row r="32" spans="1:250" s="4" customFormat="1" ht="9.9499999999999993" customHeight="1">
      <c r="A32" s="4" t="s">
        <v>44</v>
      </c>
      <c r="B32" s="67"/>
      <c r="C32" s="68"/>
      <c r="D32" s="68">
        <v>39</v>
      </c>
      <c r="E32" s="68"/>
      <c r="F32" s="68">
        <v>108</v>
      </c>
      <c r="G32" s="68"/>
      <c r="H32" s="68">
        <v>73</v>
      </c>
      <c r="I32" s="68"/>
      <c r="J32" s="68">
        <v>66</v>
      </c>
      <c r="K32" s="68"/>
      <c r="L32" s="68">
        <v>64</v>
      </c>
      <c r="M32" s="68"/>
      <c r="N32" s="68">
        <v>88</v>
      </c>
      <c r="O32" s="68"/>
      <c r="P32" s="68">
        <v>49</v>
      </c>
      <c r="Q32" s="68"/>
      <c r="R32" s="68">
        <v>456</v>
      </c>
      <c r="S32" s="68"/>
      <c r="T32" s="70">
        <f>+R32*100/Z32</f>
        <v>93.634496919917865</v>
      </c>
      <c r="U32" s="68"/>
      <c r="V32" s="68">
        <v>31</v>
      </c>
      <c r="W32" s="68"/>
      <c r="X32" s="70">
        <f>+V32*100/Z32</f>
        <v>6.3655030800821359</v>
      </c>
      <c r="Y32" s="71"/>
      <c r="Z32" s="68">
        <v>487</v>
      </c>
      <c r="AA32" s="68"/>
      <c r="AB32" s="68">
        <v>127</v>
      </c>
      <c r="AC32" s="68"/>
      <c r="AD32" s="70">
        <v>26</v>
      </c>
      <c r="AF32" s="36"/>
    </row>
    <row r="33" spans="1:32" s="4" customFormat="1" ht="9.9499999999999993" customHeight="1">
      <c r="A33" s="4" t="s">
        <v>45</v>
      </c>
      <c r="B33" s="67"/>
      <c r="C33" s="68"/>
      <c r="D33" s="67">
        <v>20</v>
      </c>
      <c r="E33" s="68"/>
      <c r="F33" s="67">
        <v>41</v>
      </c>
      <c r="G33" s="68"/>
      <c r="H33" s="67">
        <v>51</v>
      </c>
      <c r="I33" s="68"/>
      <c r="J33" s="67">
        <v>27</v>
      </c>
      <c r="K33" s="68"/>
      <c r="L33" s="67">
        <v>35</v>
      </c>
      <c r="M33" s="68"/>
      <c r="N33" s="67">
        <v>59</v>
      </c>
      <c r="O33" s="68"/>
      <c r="P33" s="67">
        <v>22</v>
      </c>
      <c r="Q33" s="68"/>
      <c r="R33" s="67">
        <v>243</v>
      </c>
      <c r="S33" s="68"/>
      <c r="T33" s="70">
        <f>+R33*100/Z33</f>
        <v>95.294117647058826</v>
      </c>
      <c r="U33" s="68"/>
      <c r="V33" s="67">
        <v>12</v>
      </c>
      <c r="W33" s="68"/>
      <c r="X33" s="70">
        <f>+V33*100/Z33</f>
        <v>4.7058823529411766</v>
      </c>
      <c r="Y33" s="71"/>
      <c r="Z33" s="68">
        <v>255</v>
      </c>
      <c r="AA33" s="68"/>
      <c r="AB33" s="68">
        <v>65</v>
      </c>
      <c r="AC33" s="68"/>
      <c r="AD33" s="70">
        <v>25</v>
      </c>
      <c r="AF33" s="36"/>
    </row>
    <row r="34" spans="1:32" s="4" customFormat="1" ht="9.9499999999999993" customHeight="1">
      <c r="A34" s="4" t="s">
        <v>46</v>
      </c>
      <c r="B34" s="67"/>
      <c r="C34" s="68"/>
      <c r="D34" s="67">
        <v>9</v>
      </c>
      <c r="E34" s="68"/>
      <c r="F34" s="67">
        <v>31</v>
      </c>
      <c r="G34" s="68"/>
      <c r="H34" s="67">
        <v>25</v>
      </c>
      <c r="I34" s="68"/>
      <c r="J34" s="67">
        <v>20</v>
      </c>
      <c r="K34" s="68"/>
      <c r="L34" s="67">
        <v>15</v>
      </c>
      <c r="M34" s="68"/>
      <c r="N34" s="67">
        <v>22</v>
      </c>
      <c r="O34" s="68"/>
      <c r="P34" s="67">
        <v>13</v>
      </c>
      <c r="Q34" s="68"/>
      <c r="R34" s="67">
        <v>126</v>
      </c>
      <c r="S34" s="68"/>
      <c r="T34" s="70">
        <f>+R34*100/Z34</f>
        <v>93.333333333333329</v>
      </c>
      <c r="U34" s="68"/>
      <c r="V34" s="67">
        <v>9</v>
      </c>
      <c r="W34" s="68"/>
      <c r="X34" s="70">
        <f>+V34*100/Z34</f>
        <v>6.666666666666667</v>
      </c>
      <c r="Y34" s="71"/>
      <c r="Z34" s="68">
        <v>135</v>
      </c>
      <c r="AA34" s="68"/>
      <c r="AB34" s="68">
        <v>44</v>
      </c>
      <c r="AC34" s="68"/>
      <c r="AD34" s="70">
        <v>33</v>
      </c>
      <c r="AF34" s="36"/>
    </row>
    <row r="35" spans="1:32" s="4" customFormat="1" ht="9.9499999999999993" customHeight="1">
      <c r="A35" s="4" t="s">
        <v>47</v>
      </c>
      <c r="B35" s="67"/>
      <c r="C35" s="68"/>
      <c r="D35" s="67">
        <v>2</v>
      </c>
      <c r="E35" s="68"/>
      <c r="F35" s="67">
        <v>25</v>
      </c>
      <c r="G35" s="68"/>
      <c r="H35" s="67">
        <v>17</v>
      </c>
      <c r="I35" s="68"/>
      <c r="J35" s="67">
        <v>14</v>
      </c>
      <c r="K35" s="68"/>
      <c r="L35" s="67">
        <v>8</v>
      </c>
      <c r="M35" s="68"/>
      <c r="N35" s="67">
        <v>15</v>
      </c>
      <c r="O35" s="68"/>
      <c r="P35" s="67">
        <v>9</v>
      </c>
      <c r="Q35" s="68"/>
      <c r="R35" s="67">
        <v>82</v>
      </c>
      <c r="S35" s="68"/>
      <c r="T35" s="70">
        <f>+R35*100/Z35</f>
        <v>91.111111111111114</v>
      </c>
      <c r="U35" s="68"/>
      <c r="V35" s="67">
        <v>8</v>
      </c>
      <c r="W35" s="68"/>
      <c r="X35" s="70">
        <f>+V35*100/Z35</f>
        <v>8.8888888888888893</v>
      </c>
      <c r="Y35" s="71"/>
      <c r="Z35" s="68">
        <v>90</v>
      </c>
      <c r="AA35" s="68"/>
      <c r="AB35" s="67">
        <v>29</v>
      </c>
      <c r="AC35" s="68"/>
      <c r="AD35" s="70">
        <v>32</v>
      </c>
      <c r="AF35" s="36"/>
    </row>
    <row r="36" spans="1:32" s="4" customFormat="1" ht="5.0999999999999996" customHeight="1">
      <c r="B36" s="67"/>
      <c r="C36" s="68"/>
      <c r="D36" s="67"/>
      <c r="E36" s="68"/>
      <c r="F36" s="67"/>
      <c r="G36" s="68"/>
      <c r="H36" s="67"/>
      <c r="I36" s="68"/>
      <c r="J36" s="67"/>
      <c r="K36" s="68"/>
      <c r="L36" s="67"/>
      <c r="M36" s="68"/>
      <c r="N36" s="67"/>
      <c r="O36" s="68"/>
      <c r="P36" s="67"/>
      <c r="Q36" s="68"/>
      <c r="R36" s="67"/>
      <c r="S36" s="68"/>
      <c r="T36" s="70"/>
      <c r="U36" s="68"/>
      <c r="V36" s="67"/>
      <c r="W36" s="68"/>
      <c r="X36" s="70"/>
      <c r="Y36" s="71"/>
      <c r="Z36" s="68"/>
      <c r="AA36" s="68"/>
      <c r="AB36" s="67"/>
      <c r="AC36" s="68"/>
      <c r="AD36" s="70"/>
      <c r="AF36" s="36"/>
    </row>
    <row r="37" spans="1:32" s="4" customFormat="1" ht="9.9499999999999993" customHeight="1">
      <c r="A37" s="4" t="s">
        <v>48</v>
      </c>
      <c r="B37" s="67"/>
      <c r="C37" s="68"/>
      <c r="D37" s="67">
        <v>2</v>
      </c>
      <c r="E37" s="68"/>
      <c r="F37" s="67">
        <v>13</v>
      </c>
      <c r="G37" s="68"/>
      <c r="H37" s="67">
        <v>19</v>
      </c>
      <c r="I37" s="68"/>
      <c r="J37" s="67">
        <v>13</v>
      </c>
      <c r="K37" s="68"/>
      <c r="L37" s="67">
        <v>11</v>
      </c>
      <c r="M37" s="68"/>
      <c r="N37" s="67">
        <v>13</v>
      </c>
      <c r="O37" s="68"/>
      <c r="P37" s="67">
        <v>13</v>
      </c>
      <c r="Q37" s="68"/>
      <c r="R37" s="67">
        <v>79</v>
      </c>
      <c r="S37" s="68"/>
      <c r="T37" s="70">
        <f>+R37*100/Z37</f>
        <v>94.047619047619051</v>
      </c>
      <c r="U37" s="68"/>
      <c r="V37" s="67">
        <v>5</v>
      </c>
      <c r="W37" s="68"/>
      <c r="X37" s="70">
        <f>+V37*100/Z37</f>
        <v>5.9523809523809526</v>
      </c>
      <c r="Y37" s="71"/>
      <c r="Z37" s="68">
        <v>84</v>
      </c>
      <c r="AA37" s="68"/>
      <c r="AB37" s="68">
        <v>34</v>
      </c>
      <c r="AC37" s="68"/>
      <c r="AD37" s="70">
        <v>40</v>
      </c>
      <c r="AF37" s="36"/>
    </row>
    <row r="38" spans="1:32" s="4" customFormat="1" ht="9.9499999999999993" customHeight="1">
      <c r="A38" s="4" t="s">
        <v>49</v>
      </c>
      <c r="B38" s="67"/>
      <c r="C38" s="68"/>
      <c r="D38" s="67"/>
      <c r="E38" s="68"/>
      <c r="F38" s="67">
        <v>8</v>
      </c>
      <c r="G38" s="68"/>
      <c r="H38" s="67">
        <v>10</v>
      </c>
      <c r="I38" s="68"/>
      <c r="J38" s="67">
        <v>6</v>
      </c>
      <c r="K38" s="68"/>
      <c r="L38" s="67">
        <v>8</v>
      </c>
      <c r="M38" s="68"/>
      <c r="N38" s="67">
        <v>12</v>
      </c>
      <c r="O38" s="68"/>
      <c r="P38" s="67">
        <v>6</v>
      </c>
      <c r="Q38" s="68"/>
      <c r="R38" s="67">
        <v>49</v>
      </c>
      <c r="S38" s="68"/>
      <c r="T38" s="70">
        <f>+R38*100/Z38</f>
        <v>98</v>
      </c>
      <c r="U38" s="68"/>
      <c r="V38" s="67">
        <v>1</v>
      </c>
      <c r="W38" s="68"/>
      <c r="X38" s="70">
        <f>+V38*100/Z38</f>
        <v>2</v>
      </c>
      <c r="Y38" s="71"/>
      <c r="Z38" s="68">
        <v>50</v>
      </c>
      <c r="AA38" s="68"/>
      <c r="AB38" s="68">
        <v>19</v>
      </c>
      <c r="AC38" s="68"/>
      <c r="AD38" s="70">
        <v>38</v>
      </c>
      <c r="AF38" s="36"/>
    </row>
    <row r="39" spans="1:32" s="4" customFormat="1" ht="9.9499999999999993" customHeight="1">
      <c r="A39" s="4" t="s">
        <v>50</v>
      </c>
      <c r="B39" s="67"/>
      <c r="C39" s="68"/>
      <c r="D39" s="67">
        <v>2</v>
      </c>
      <c r="E39" s="68"/>
      <c r="F39" s="67">
        <v>5</v>
      </c>
      <c r="G39" s="68"/>
      <c r="H39" s="67">
        <v>12</v>
      </c>
      <c r="I39" s="68"/>
      <c r="J39" s="67">
        <v>6</v>
      </c>
      <c r="K39" s="68"/>
      <c r="L39" s="67">
        <v>4</v>
      </c>
      <c r="M39" s="68"/>
      <c r="N39" s="67">
        <v>8</v>
      </c>
      <c r="O39" s="68"/>
      <c r="P39" s="67">
        <v>5</v>
      </c>
      <c r="Q39" s="68"/>
      <c r="R39" s="67">
        <v>41</v>
      </c>
      <c r="S39" s="68"/>
      <c r="T39" s="70">
        <f>+R39*100/Z39</f>
        <v>97.61904761904762</v>
      </c>
      <c r="U39" s="68"/>
      <c r="V39" s="67">
        <v>1</v>
      </c>
      <c r="W39" s="68"/>
      <c r="X39" s="70">
        <f>+V39*100/Z39</f>
        <v>2.3809523809523809</v>
      </c>
      <c r="Y39" s="71"/>
      <c r="Z39" s="68">
        <v>42</v>
      </c>
      <c r="AA39" s="68"/>
      <c r="AB39" s="68">
        <v>17</v>
      </c>
      <c r="AC39" s="68"/>
      <c r="AD39" s="70">
        <v>40</v>
      </c>
      <c r="AF39" s="36"/>
    </row>
    <row r="40" spans="1:32" s="4" customFormat="1" ht="9.9499999999999993" customHeight="1">
      <c r="A40" s="4" t="s">
        <v>51</v>
      </c>
      <c r="B40" s="67"/>
      <c r="C40" s="68"/>
      <c r="D40" s="67"/>
      <c r="E40" s="68"/>
      <c r="F40" s="67"/>
      <c r="G40" s="68"/>
      <c r="H40" s="67">
        <v>3</v>
      </c>
      <c r="I40" s="68"/>
      <c r="J40" s="67"/>
      <c r="K40" s="68"/>
      <c r="L40" s="67">
        <v>2</v>
      </c>
      <c r="M40" s="68"/>
      <c r="N40" s="67">
        <v>4</v>
      </c>
      <c r="O40" s="68"/>
      <c r="P40" s="67">
        <v>3</v>
      </c>
      <c r="Q40" s="68"/>
      <c r="R40" s="67">
        <v>12</v>
      </c>
      <c r="S40" s="68"/>
      <c r="T40" s="70">
        <f>+R40*100/Z40</f>
        <v>100</v>
      </c>
      <c r="U40" s="68"/>
      <c r="V40" s="67"/>
      <c r="W40" s="68"/>
      <c r="X40" s="70">
        <f>+V40*100/Z40</f>
        <v>0</v>
      </c>
      <c r="Y40" s="71"/>
      <c r="Z40" s="68">
        <v>12</v>
      </c>
      <c r="AA40" s="68"/>
      <c r="AB40" s="68">
        <v>4</v>
      </c>
      <c r="AC40" s="68"/>
      <c r="AD40" s="70">
        <v>33</v>
      </c>
      <c r="AF40" s="36"/>
    </row>
    <row r="41" spans="1:32" s="4" customFormat="1" ht="9.9499999999999993" customHeight="1">
      <c r="A41" s="4" t="s">
        <v>52</v>
      </c>
      <c r="B41" s="67"/>
      <c r="C41" s="68"/>
      <c r="D41" s="67"/>
      <c r="E41" s="68"/>
      <c r="F41" s="67">
        <v>7</v>
      </c>
      <c r="G41" s="68"/>
      <c r="H41" s="67">
        <v>9</v>
      </c>
      <c r="I41" s="68"/>
      <c r="J41" s="67">
        <v>5</v>
      </c>
      <c r="K41" s="68"/>
      <c r="L41" s="67">
        <v>9</v>
      </c>
      <c r="M41" s="68"/>
      <c r="N41" s="67">
        <v>9</v>
      </c>
      <c r="O41" s="68"/>
      <c r="P41" s="67">
        <v>2</v>
      </c>
      <c r="Q41" s="68"/>
      <c r="R41" s="67">
        <v>40</v>
      </c>
      <c r="S41" s="68"/>
      <c r="T41" s="70">
        <f>+R41*100/Z41</f>
        <v>97.560975609756099</v>
      </c>
      <c r="U41" s="68"/>
      <c r="V41" s="67">
        <v>1</v>
      </c>
      <c r="W41" s="68"/>
      <c r="X41" s="70">
        <f>+V41*100/Z41</f>
        <v>2.4390243902439024</v>
      </c>
      <c r="Y41" s="71"/>
      <c r="Z41" s="68">
        <v>41</v>
      </c>
      <c r="AA41" s="68"/>
      <c r="AB41" s="68">
        <v>20</v>
      </c>
      <c r="AC41" s="68"/>
      <c r="AD41" s="70">
        <v>49</v>
      </c>
      <c r="AF41" s="36"/>
    </row>
    <row r="42" spans="1:32" s="4" customFormat="1" ht="5.0999999999999996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7"/>
      <c r="S42" s="68"/>
      <c r="T42" s="70"/>
      <c r="U42" s="68"/>
      <c r="V42" s="67"/>
      <c r="W42" s="68"/>
      <c r="X42" s="70"/>
      <c r="Y42" s="71"/>
      <c r="Z42" s="68"/>
      <c r="AA42" s="68"/>
      <c r="AB42" s="68"/>
      <c r="AC42" s="68"/>
      <c r="AD42" s="70"/>
      <c r="AF42" s="36"/>
    </row>
    <row r="43" spans="1:32" s="4" customFormat="1" ht="9.9499999999999993" customHeight="1">
      <c r="A43" s="4" t="s">
        <v>53</v>
      </c>
      <c r="B43" s="67"/>
      <c r="C43" s="68"/>
      <c r="D43" s="67"/>
      <c r="E43" s="68"/>
      <c r="F43" s="67">
        <v>1</v>
      </c>
      <c r="G43" s="68"/>
      <c r="H43" s="67"/>
      <c r="I43" s="68"/>
      <c r="J43" s="67"/>
      <c r="K43" s="68"/>
      <c r="L43" s="67">
        <v>1</v>
      </c>
      <c r="M43" s="68"/>
      <c r="N43" s="67"/>
      <c r="O43" s="68"/>
      <c r="P43" s="67">
        <v>2</v>
      </c>
      <c r="Q43" s="68"/>
      <c r="R43" s="67">
        <v>3</v>
      </c>
      <c r="S43" s="67"/>
      <c r="T43" s="70">
        <f>+R43*100/Z43</f>
        <v>75</v>
      </c>
      <c r="U43" s="67"/>
      <c r="V43" s="67">
        <v>1</v>
      </c>
      <c r="W43" s="68"/>
      <c r="X43" s="70">
        <f>+V43*100/Z43</f>
        <v>25</v>
      </c>
      <c r="Y43" s="73"/>
      <c r="Z43" s="68">
        <v>4</v>
      </c>
      <c r="AA43" s="68"/>
      <c r="AB43" s="67">
        <v>1</v>
      </c>
      <c r="AC43" s="68"/>
      <c r="AD43" s="74">
        <v>25</v>
      </c>
      <c r="AF43" s="36"/>
    </row>
    <row r="44" spans="1:32" s="4" customFormat="1" ht="9.9499999999999993" customHeight="1">
      <c r="A44" s="4" t="s">
        <v>54</v>
      </c>
      <c r="B44" s="67"/>
      <c r="C44" s="68"/>
      <c r="D44" s="67"/>
      <c r="E44" s="68"/>
      <c r="F44" s="67">
        <v>5</v>
      </c>
      <c r="G44" s="68"/>
      <c r="H44" s="67">
        <v>1</v>
      </c>
      <c r="I44" s="68"/>
      <c r="J44" s="67">
        <v>6</v>
      </c>
      <c r="K44" s="68"/>
      <c r="L44" s="67"/>
      <c r="M44" s="68"/>
      <c r="N44" s="67">
        <v>3</v>
      </c>
      <c r="O44" s="68"/>
      <c r="P44" s="67">
        <v>1</v>
      </c>
      <c r="Q44" s="68"/>
      <c r="R44" s="67">
        <v>16</v>
      </c>
      <c r="S44" s="68"/>
      <c r="T44" s="70">
        <f>+R44*100/Z44</f>
        <v>100</v>
      </c>
      <c r="U44" s="68"/>
      <c r="V44" s="67"/>
      <c r="W44" s="68"/>
      <c r="X44" s="70"/>
      <c r="Y44" s="71"/>
      <c r="Z44" s="68">
        <v>16</v>
      </c>
      <c r="AA44" s="68"/>
      <c r="AB44" s="68">
        <v>9</v>
      </c>
      <c r="AC44" s="68"/>
      <c r="AD44" s="70">
        <v>56</v>
      </c>
      <c r="AF44" s="36"/>
    </row>
    <row r="45" spans="1:32" s="4" customFormat="1" ht="9.9499999999999993" customHeight="1">
      <c r="A45" s="4" t="s">
        <v>55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>
        <v>1</v>
      </c>
      <c r="O45" s="68"/>
      <c r="P45" s="67"/>
      <c r="Q45" s="68"/>
      <c r="R45" s="67">
        <v>1</v>
      </c>
      <c r="S45" s="67"/>
      <c r="T45" s="70">
        <f>+R45*100/Z45</f>
        <v>100</v>
      </c>
      <c r="U45" s="67"/>
      <c r="V45" s="67"/>
      <c r="W45" s="68"/>
      <c r="X45" s="74"/>
      <c r="Y45" s="73"/>
      <c r="Z45" s="67">
        <v>1</v>
      </c>
      <c r="AA45" s="68"/>
      <c r="AB45" s="67">
        <v>0</v>
      </c>
      <c r="AC45" s="68"/>
      <c r="AD45" s="74">
        <v>0</v>
      </c>
      <c r="AF45" s="36"/>
    </row>
    <row r="46" spans="1:32" s="4" customFormat="1" ht="9.9499999999999993" customHeight="1">
      <c r="A46" s="4" t="s">
        <v>56</v>
      </c>
      <c r="B46" s="67"/>
      <c r="C46" s="68"/>
      <c r="D46" s="67"/>
      <c r="E46" s="68"/>
      <c r="F46" s="67"/>
      <c r="G46" s="68"/>
      <c r="H46" s="67">
        <v>1</v>
      </c>
      <c r="I46" s="68"/>
      <c r="J46" s="67"/>
      <c r="K46" s="68"/>
      <c r="L46" s="67"/>
      <c r="M46" s="68"/>
      <c r="N46" s="67"/>
      <c r="O46" s="68"/>
      <c r="P46" s="67">
        <v>1</v>
      </c>
      <c r="Q46" s="68"/>
      <c r="R46" s="67">
        <v>2</v>
      </c>
      <c r="S46" s="68"/>
      <c r="T46" s="70">
        <f>+R46*100/Z46</f>
        <v>100</v>
      </c>
      <c r="U46" s="68"/>
      <c r="V46" s="67"/>
      <c r="W46" s="68"/>
      <c r="X46" s="74"/>
      <c r="Y46" s="71"/>
      <c r="Z46" s="68">
        <v>2</v>
      </c>
      <c r="AA46" s="68"/>
      <c r="AB46" s="68">
        <v>0</v>
      </c>
      <c r="AC46" s="68"/>
      <c r="AD46" s="70">
        <v>0</v>
      </c>
      <c r="AF46" s="36"/>
    </row>
    <row r="47" spans="1:32" s="4" customFormat="1" ht="9.9499999999999993" customHeight="1">
      <c r="A47" s="4" t="s">
        <v>57</v>
      </c>
      <c r="B47" s="67"/>
      <c r="C47" s="68"/>
      <c r="D47" s="67"/>
      <c r="E47" s="68"/>
      <c r="F47" s="67"/>
      <c r="G47" s="68"/>
      <c r="H47" s="67"/>
      <c r="I47" s="68"/>
      <c r="J47" s="67"/>
      <c r="K47" s="68"/>
      <c r="L47" s="67"/>
      <c r="M47" s="68"/>
      <c r="N47" s="67"/>
      <c r="O47" s="68"/>
      <c r="P47" s="67"/>
      <c r="Q47" s="68"/>
      <c r="R47" s="67"/>
      <c r="S47" s="68"/>
      <c r="T47" s="74"/>
      <c r="U47" s="68"/>
      <c r="V47" s="67"/>
      <c r="W47" s="68"/>
      <c r="X47" s="74"/>
      <c r="Y47" s="71"/>
      <c r="Z47" s="67"/>
      <c r="AA47" s="68"/>
      <c r="AB47" s="67"/>
      <c r="AC47" s="68"/>
      <c r="AD47" s="74"/>
      <c r="AF47" s="36"/>
    </row>
    <row r="48" spans="1:32" s="4" customFormat="1" ht="4.5" customHeight="1">
      <c r="B48" s="67"/>
      <c r="C48" s="68"/>
      <c r="D48" s="67"/>
      <c r="E48" s="68"/>
      <c r="F48" s="67"/>
      <c r="G48" s="68"/>
      <c r="H48" s="67"/>
      <c r="I48" s="68"/>
      <c r="J48" s="67"/>
      <c r="K48" s="68"/>
      <c r="L48" s="67"/>
      <c r="M48" s="68"/>
      <c r="N48" s="67"/>
      <c r="O48" s="68"/>
      <c r="P48" s="67"/>
      <c r="Q48" s="68"/>
      <c r="R48" s="67"/>
      <c r="S48" s="68"/>
      <c r="T48" s="74"/>
      <c r="U48" s="68"/>
      <c r="V48" s="67"/>
      <c r="W48" s="68"/>
      <c r="X48" s="74"/>
      <c r="Y48" s="71"/>
      <c r="Z48" s="68"/>
      <c r="AA48" s="68"/>
      <c r="AB48" s="67"/>
      <c r="AC48" s="68"/>
      <c r="AD48" s="70"/>
      <c r="AF48" s="36"/>
    </row>
    <row r="49" spans="1:32" s="4" customFormat="1" ht="9.9499999999999993" customHeight="1">
      <c r="A49" s="4" t="s">
        <v>58</v>
      </c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75"/>
      <c r="P49" s="67"/>
      <c r="Q49" s="68"/>
      <c r="R49" s="67"/>
      <c r="S49" s="68"/>
      <c r="T49" s="74"/>
      <c r="U49" s="68"/>
      <c r="V49" s="67"/>
      <c r="W49" s="68"/>
      <c r="X49" s="74"/>
      <c r="Y49" s="71"/>
      <c r="Z49" s="67"/>
      <c r="AA49" s="68"/>
      <c r="AB49" s="67"/>
      <c r="AC49" s="68"/>
      <c r="AD49" s="74"/>
      <c r="AF49" s="36"/>
    </row>
    <row r="50" spans="1:32" s="4" customFormat="1" ht="9.9499999999999993" customHeight="1">
      <c r="A50" s="4" t="s">
        <v>59</v>
      </c>
      <c r="B50" s="67"/>
      <c r="C50" s="68"/>
      <c r="D50" s="67"/>
      <c r="E50" s="68"/>
      <c r="F50" s="67"/>
      <c r="G50" s="68"/>
      <c r="H50" s="67"/>
      <c r="I50" s="68"/>
      <c r="J50" s="67"/>
      <c r="K50" s="68"/>
      <c r="L50" s="67"/>
      <c r="M50" s="68"/>
      <c r="N50" s="67"/>
      <c r="O50" s="75"/>
      <c r="P50" s="67"/>
      <c r="Q50" s="68"/>
      <c r="R50" s="67"/>
      <c r="S50" s="68"/>
      <c r="T50" s="74"/>
      <c r="U50" s="68"/>
      <c r="V50" s="67"/>
      <c r="W50" s="68"/>
      <c r="X50" s="74"/>
      <c r="Y50" s="71"/>
      <c r="Z50" s="67"/>
      <c r="AA50" s="68"/>
      <c r="AB50" s="67"/>
      <c r="AC50" s="68"/>
      <c r="AD50" s="74"/>
      <c r="AF50" s="36"/>
    </row>
    <row r="51" spans="1:32" s="4" customFormat="1" ht="9.9499999999999993" customHeight="1">
      <c r="A51" s="4" t="s">
        <v>60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>
        <v>1</v>
      </c>
      <c r="O51" s="75"/>
      <c r="P51" s="67"/>
      <c r="Q51" s="68"/>
      <c r="R51" s="67">
        <v>1</v>
      </c>
      <c r="S51" s="68"/>
      <c r="T51" s="70">
        <f>+R51*100/Z51</f>
        <v>100</v>
      </c>
      <c r="U51" s="68"/>
      <c r="V51" s="67"/>
      <c r="W51" s="68"/>
      <c r="X51" s="74"/>
      <c r="Y51" s="71"/>
      <c r="Z51" s="67">
        <v>1</v>
      </c>
      <c r="AA51" s="68"/>
      <c r="AB51" s="67">
        <v>0</v>
      </c>
      <c r="AC51" s="68"/>
      <c r="AD51" s="74">
        <v>0</v>
      </c>
      <c r="AF51" s="36"/>
    </row>
    <row r="52" spans="1:32" s="4" customFormat="1" ht="9.9499999999999993" customHeight="1">
      <c r="A52" s="4" t="s">
        <v>61</v>
      </c>
      <c r="B52" s="67"/>
      <c r="C52" s="68"/>
      <c r="D52" s="67"/>
      <c r="E52" s="68"/>
      <c r="F52" s="67"/>
      <c r="G52" s="68"/>
      <c r="H52" s="67"/>
      <c r="I52" s="68"/>
      <c r="J52" s="67"/>
      <c r="K52" s="68"/>
      <c r="L52" s="67"/>
      <c r="M52" s="68"/>
      <c r="N52" s="67"/>
      <c r="O52" s="75"/>
      <c r="P52" s="67">
        <v>1</v>
      </c>
      <c r="Q52" s="68"/>
      <c r="R52" s="67">
        <v>1</v>
      </c>
      <c r="S52" s="68"/>
      <c r="T52" s="70">
        <f>+R52*100/Z52</f>
        <v>100</v>
      </c>
      <c r="U52" s="68"/>
      <c r="V52" s="67"/>
      <c r="W52" s="68"/>
      <c r="X52" s="74"/>
      <c r="Y52" s="71"/>
      <c r="Z52" s="67">
        <v>1</v>
      </c>
      <c r="AA52" s="68"/>
      <c r="AB52" s="67">
        <v>0</v>
      </c>
      <c r="AC52" s="68"/>
      <c r="AD52" s="74">
        <v>0</v>
      </c>
      <c r="AF52" s="36"/>
    </row>
    <row r="53" spans="1:32" s="4" customFormat="1" ht="9.9499999999999993" customHeight="1">
      <c r="A53" s="4" t="s">
        <v>62</v>
      </c>
      <c r="B53" s="67"/>
      <c r="C53" s="68"/>
      <c r="D53" s="67"/>
      <c r="E53" s="68"/>
      <c r="F53" s="67"/>
      <c r="G53" s="68"/>
      <c r="H53" s="67"/>
      <c r="I53" s="68"/>
      <c r="J53" s="67"/>
      <c r="K53" s="68"/>
      <c r="L53" s="67"/>
      <c r="M53" s="68"/>
      <c r="N53" s="67"/>
      <c r="O53" s="75"/>
      <c r="P53" s="67"/>
      <c r="Q53" s="68"/>
      <c r="R53" s="67"/>
      <c r="S53" s="68"/>
      <c r="T53" s="70"/>
      <c r="U53" s="68"/>
      <c r="V53" s="67"/>
      <c r="W53" s="68"/>
      <c r="X53" s="74"/>
      <c r="Y53" s="71"/>
      <c r="Z53" s="68"/>
      <c r="AA53" s="68"/>
      <c r="AB53" s="67"/>
      <c r="AC53" s="68"/>
      <c r="AD53" s="74"/>
      <c r="AF53" s="36"/>
    </row>
    <row r="54" spans="1:32" s="4" customFormat="1" ht="5.0999999999999996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0"/>
      <c r="U54" s="68"/>
      <c r="V54" s="68"/>
      <c r="W54" s="68"/>
      <c r="X54" s="70"/>
      <c r="Y54" s="71"/>
      <c r="Z54" s="68"/>
      <c r="AA54" s="68"/>
      <c r="AB54" s="67"/>
      <c r="AC54" s="68"/>
      <c r="AD54" s="74"/>
      <c r="AF54" s="36"/>
    </row>
    <row r="55" spans="1:32" s="4" customFormat="1" ht="9.9499999999999993" customHeight="1">
      <c r="A55" s="4" t="s">
        <v>63</v>
      </c>
      <c r="B55" s="67"/>
      <c r="C55" s="68"/>
      <c r="D55" s="67"/>
      <c r="E55" s="68"/>
      <c r="F55" s="67">
        <v>2</v>
      </c>
      <c r="G55" s="68"/>
      <c r="H55" s="67">
        <v>3</v>
      </c>
      <c r="I55" s="68"/>
      <c r="J55" s="67">
        <v>1</v>
      </c>
      <c r="K55" s="68"/>
      <c r="L55" s="67">
        <v>1</v>
      </c>
      <c r="M55" s="68"/>
      <c r="N55" s="67">
        <v>3</v>
      </c>
      <c r="O55" s="68"/>
      <c r="P55" s="67">
        <v>1</v>
      </c>
      <c r="Q55" s="68"/>
      <c r="R55" s="67">
        <v>11</v>
      </c>
      <c r="S55" s="68"/>
      <c r="T55" s="70">
        <f>+R55*100/Z55</f>
        <v>100</v>
      </c>
      <c r="U55" s="68"/>
      <c r="V55" s="67"/>
      <c r="W55" s="68"/>
      <c r="X55" s="74"/>
      <c r="Y55" s="68"/>
      <c r="Z55" s="68">
        <v>11</v>
      </c>
      <c r="AA55" s="68"/>
      <c r="AB55" s="68">
        <v>4</v>
      </c>
      <c r="AC55" s="68"/>
      <c r="AD55" s="70">
        <v>36</v>
      </c>
      <c r="AF55" s="36"/>
    </row>
    <row r="56" spans="1:32" s="4" customFormat="1" ht="2.25" hidden="1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76"/>
      <c r="Q56" s="68"/>
      <c r="R56" s="68"/>
      <c r="S56" s="68"/>
      <c r="T56" s="3"/>
      <c r="U56" s="77"/>
      <c r="V56" s="77"/>
      <c r="W56" s="77"/>
      <c r="X56" s="78"/>
      <c r="Y56" s="77"/>
      <c r="Z56" s="68"/>
      <c r="AA56" s="77"/>
      <c r="AB56" s="77"/>
      <c r="AD56" s="78"/>
      <c r="AF56" s="36"/>
    </row>
    <row r="57" spans="1:32" s="66" customFormat="1">
      <c r="B57" s="62"/>
      <c r="C57" s="63"/>
      <c r="D57" s="62"/>
      <c r="E57" s="64"/>
      <c r="F57" s="62"/>
      <c r="G57" s="63"/>
      <c r="H57" s="62"/>
      <c r="I57" s="63"/>
      <c r="J57" s="62"/>
      <c r="K57" s="63"/>
      <c r="L57" s="62"/>
      <c r="M57" s="63"/>
      <c r="N57" s="62"/>
      <c r="O57" s="63"/>
      <c r="P57" s="62"/>
      <c r="Q57" s="63"/>
      <c r="R57" s="62"/>
      <c r="S57" s="65"/>
      <c r="T57" s="61"/>
      <c r="U57" s="65"/>
      <c r="V57" s="62"/>
      <c r="W57" s="65"/>
      <c r="X57" s="61"/>
      <c r="Y57" s="65"/>
      <c r="Z57" s="62"/>
      <c r="AA57" s="58"/>
      <c r="AB57" s="62"/>
      <c r="AD57" s="61"/>
      <c r="AF57" s="79"/>
    </row>
    <row r="58" spans="1:32">
      <c r="B58" s="62"/>
      <c r="C58" s="72"/>
      <c r="D58" s="62"/>
      <c r="E58" s="72"/>
      <c r="F58" s="62"/>
      <c r="G58" s="72"/>
      <c r="H58" s="62"/>
      <c r="I58" s="72"/>
      <c r="J58" s="62"/>
      <c r="K58" s="72"/>
      <c r="L58" s="62"/>
      <c r="M58" s="72"/>
      <c r="N58" s="62"/>
      <c r="O58" s="72"/>
      <c r="P58" s="62"/>
      <c r="Q58" s="72"/>
    </row>
    <row r="61" spans="1:32">
      <c r="A61" s="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Brottsförebyggande rådet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evabj</dc:creator>
  <cp:lastModifiedBy>petlof</cp:lastModifiedBy>
  <dcterms:created xsi:type="dcterms:W3CDTF">2007-02-01T15:38:05Z</dcterms:created>
  <dcterms:modified xsi:type="dcterms:W3CDTF">2011-06-15T09:28:06Z</dcterms:modified>
</cp:coreProperties>
</file>