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ml.chartshapes+xml"/>
  <Override PartName="/xl/charts/chart11.xml" ContentType="application/vnd.openxmlformats-officedocument.drawingml.chart+xml"/>
  <Override PartName="/xl/drawings/drawing7.xml" ContentType="application/vnd.openxmlformats-officedocument.drawingml.chartshapes+xml"/>
  <Override PartName="/xl/charts/chart12.xml" ContentType="application/vnd.openxmlformats-officedocument.drawingml.chart+xml"/>
  <Override PartName="/xl/drawings/drawing8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17955" windowHeight="11475"/>
  </bookViews>
  <sheets>
    <sheet name="relationstabeller" sheetId="1" r:id="rId1"/>
    <sheet name="Förklaringar" sheetId="4" r:id="rId2"/>
  </sheets>
  <calcPr calcId="145621"/>
</workbook>
</file>

<file path=xl/calcChain.xml><?xml version="1.0" encoding="utf-8"?>
<calcChain xmlns="http://schemas.openxmlformats.org/spreadsheetml/2006/main">
  <c r="T63" i="1" l="1"/>
  <c r="S63" i="1"/>
  <c r="R63" i="1"/>
  <c r="Q63" i="1"/>
  <c r="P63" i="1"/>
  <c r="O63" i="1"/>
  <c r="S62" i="1"/>
  <c r="T75" i="1"/>
  <c r="Q62" i="1"/>
  <c r="R62" i="1"/>
  <c r="T62" i="1"/>
  <c r="S64" i="1"/>
  <c r="T64" i="1"/>
  <c r="S65" i="1"/>
  <c r="T65" i="1"/>
  <c r="S66" i="1"/>
  <c r="T66" i="1"/>
  <c r="S67" i="1"/>
  <c r="T67" i="1"/>
  <c r="S68" i="1"/>
  <c r="T68" i="1"/>
  <c r="S69" i="1"/>
  <c r="T69" i="1"/>
  <c r="S70" i="1"/>
  <c r="T70" i="1"/>
  <c r="S71" i="1"/>
  <c r="T71" i="1"/>
  <c r="S72" i="1"/>
  <c r="T72" i="1"/>
  <c r="S73" i="1"/>
  <c r="T73" i="1"/>
  <c r="S74" i="1"/>
  <c r="T74" i="1"/>
  <c r="S75" i="1"/>
  <c r="R64" i="1"/>
  <c r="R65" i="1"/>
  <c r="R66" i="1"/>
  <c r="R67" i="1"/>
  <c r="R68" i="1"/>
  <c r="R69" i="1"/>
  <c r="R70" i="1"/>
  <c r="R71" i="1"/>
  <c r="R72" i="1"/>
  <c r="R73" i="1"/>
  <c r="R74" i="1"/>
  <c r="R75" i="1"/>
  <c r="P75" i="1"/>
  <c r="Q64" i="1"/>
  <c r="Q65" i="1"/>
  <c r="Q66" i="1"/>
  <c r="Q67" i="1"/>
  <c r="Q68" i="1"/>
  <c r="Q69" i="1"/>
  <c r="Q70" i="1"/>
  <c r="Q71" i="1"/>
  <c r="P64" i="1"/>
  <c r="P65" i="1"/>
  <c r="P66" i="1"/>
  <c r="P67" i="1"/>
  <c r="P68" i="1"/>
  <c r="P69" i="1"/>
  <c r="P70" i="1"/>
  <c r="P71" i="1"/>
  <c r="P72" i="1"/>
  <c r="P73" i="1"/>
  <c r="P74" i="1"/>
  <c r="O64" i="1"/>
  <c r="O65" i="1"/>
  <c r="O66" i="1"/>
  <c r="O67" i="1"/>
  <c r="O68" i="1"/>
  <c r="O69" i="1"/>
  <c r="O70" i="1"/>
  <c r="O71" i="1"/>
  <c r="O72" i="1"/>
  <c r="O73" i="1"/>
  <c r="O74" i="1"/>
  <c r="O75" i="1"/>
  <c r="B64" i="1"/>
  <c r="B65" i="1"/>
  <c r="B66" i="1"/>
  <c r="B67" i="1"/>
  <c r="B68" i="1"/>
  <c r="B69" i="1"/>
  <c r="B70" i="1"/>
  <c r="B71" i="1"/>
  <c r="B72" i="1"/>
  <c r="B73" i="1"/>
  <c r="B74" i="1"/>
  <c r="B75" i="1"/>
  <c r="B63" i="1"/>
  <c r="N72" i="1"/>
  <c r="L72" i="1"/>
  <c r="K72" i="1"/>
  <c r="J72" i="1"/>
  <c r="H72" i="1"/>
  <c r="G72" i="1"/>
  <c r="F72" i="1"/>
  <c r="N63" i="1"/>
  <c r="M63" i="1"/>
  <c r="L63" i="1"/>
  <c r="K63" i="1"/>
  <c r="J63" i="1"/>
  <c r="I63" i="1"/>
  <c r="H63" i="1"/>
  <c r="G63" i="1"/>
  <c r="F63" i="1"/>
  <c r="F75" i="1"/>
  <c r="F74" i="1"/>
  <c r="F73" i="1"/>
  <c r="F71" i="1"/>
  <c r="F70" i="1"/>
  <c r="F69" i="1"/>
  <c r="F68" i="1"/>
  <c r="F67" i="1"/>
  <c r="F66" i="1"/>
  <c r="F65" i="1"/>
  <c r="F64" i="1"/>
  <c r="E74" i="1"/>
  <c r="E73" i="1"/>
  <c r="E71" i="1"/>
  <c r="E70" i="1"/>
  <c r="E69" i="1"/>
  <c r="E68" i="1"/>
  <c r="E67" i="1"/>
  <c r="E66" i="1"/>
  <c r="E64" i="1"/>
  <c r="E63" i="1"/>
  <c r="D71" i="1"/>
  <c r="D70" i="1"/>
  <c r="D69" i="1"/>
  <c r="D68" i="1"/>
  <c r="D66" i="1"/>
  <c r="D65" i="1"/>
  <c r="D63" i="1"/>
  <c r="C67" i="1"/>
  <c r="C66" i="1"/>
  <c r="C65" i="1"/>
  <c r="C64" i="1"/>
  <c r="C63" i="1"/>
  <c r="D50" i="1" l="1"/>
  <c r="Q72" i="1" s="1"/>
  <c r="M72" i="1" l="1"/>
  <c r="D72" i="1"/>
  <c r="I72" i="1"/>
  <c r="N69" i="1"/>
  <c r="N65" i="1"/>
  <c r="N60" i="1"/>
  <c r="N59" i="1"/>
  <c r="M67" i="1"/>
  <c r="M59" i="1"/>
  <c r="L73" i="1"/>
  <c r="L70" i="1"/>
  <c r="L67" i="1"/>
  <c r="K68" i="1"/>
  <c r="J73" i="1"/>
  <c r="J69" i="1"/>
  <c r="J64" i="1"/>
  <c r="J59" i="1"/>
  <c r="I69" i="1"/>
  <c r="I66" i="1"/>
  <c r="I59" i="1"/>
  <c r="H73" i="1"/>
  <c r="H69" i="1"/>
  <c r="H65" i="1"/>
  <c r="K70" i="1"/>
  <c r="J74" i="1"/>
  <c r="J71" i="1"/>
  <c r="J66" i="1"/>
  <c r="J60" i="1"/>
  <c r="I64" i="1"/>
  <c r="H71" i="1"/>
  <c r="H67" i="1"/>
  <c r="G74" i="1"/>
  <c r="G71" i="1"/>
  <c r="G67" i="1"/>
  <c r="E72" i="1"/>
  <c r="K64" i="1"/>
  <c r="L64" i="1"/>
  <c r="K65" i="1"/>
  <c r="L65" i="1"/>
  <c r="K66" i="1"/>
  <c r="L66" i="1"/>
  <c r="K67" i="1"/>
  <c r="L68" i="1"/>
  <c r="K69" i="1"/>
  <c r="L69" i="1"/>
  <c r="K71" i="1"/>
  <c r="L71" i="1"/>
  <c r="K73" i="1"/>
  <c r="K74" i="1"/>
  <c r="L74" i="1"/>
  <c r="K75" i="1"/>
  <c r="L75" i="1"/>
  <c r="M64" i="1"/>
  <c r="N64" i="1"/>
  <c r="M65" i="1"/>
  <c r="M66" i="1"/>
  <c r="N66" i="1"/>
  <c r="N67" i="1"/>
  <c r="M68" i="1"/>
  <c r="N68" i="1"/>
  <c r="M69" i="1"/>
  <c r="M70" i="1"/>
  <c r="N70" i="1"/>
  <c r="M71" i="1"/>
  <c r="N71" i="1"/>
  <c r="N73" i="1"/>
  <c r="N74" i="1"/>
  <c r="N75" i="1"/>
  <c r="M60" i="1"/>
  <c r="M61" i="1"/>
  <c r="N61" i="1"/>
  <c r="M62" i="1"/>
  <c r="N62" i="1"/>
  <c r="H64" i="1"/>
  <c r="H66" i="1"/>
  <c r="H68" i="1"/>
  <c r="H70" i="1"/>
  <c r="H74" i="1"/>
  <c r="H75" i="1"/>
  <c r="G64" i="1"/>
  <c r="G65" i="1"/>
  <c r="G66" i="1"/>
  <c r="G68" i="1"/>
  <c r="G69" i="1"/>
  <c r="G70" i="1"/>
  <c r="G73" i="1"/>
  <c r="G75" i="1"/>
  <c r="E65" i="1"/>
  <c r="E75" i="1"/>
  <c r="D64" i="1"/>
  <c r="D67" i="1"/>
  <c r="C68" i="1"/>
  <c r="C69" i="1"/>
  <c r="C70" i="1"/>
  <c r="C71" i="1"/>
  <c r="C72" i="1"/>
  <c r="J75" i="1" l="1"/>
  <c r="I60" i="1" l="1"/>
  <c r="I61" i="1"/>
  <c r="I62" i="1"/>
  <c r="I65" i="1"/>
  <c r="I67" i="1"/>
  <c r="I68" i="1"/>
  <c r="I70" i="1"/>
  <c r="I71" i="1"/>
  <c r="J61" i="1"/>
  <c r="J62" i="1"/>
  <c r="J65" i="1"/>
  <c r="J67" i="1"/>
  <c r="J68" i="1"/>
  <c r="J70" i="1"/>
  <c r="D51" i="1"/>
  <c r="D73" i="1" l="1"/>
  <c r="Q73" i="1"/>
  <c r="D52" i="1"/>
  <c r="Q74" i="1" s="1"/>
  <c r="I73" i="1"/>
  <c r="C73" i="1"/>
  <c r="M73" i="1"/>
  <c r="I74" i="1" l="1"/>
  <c r="D74" i="1"/>
  <c r="D53" i="1"/>
  <c r="Q75" i="1" s="1"/>
  <c r="C74" i="1"/>
  <c r="M74" i="1"/>
  <c r="I75" i="1" l="1"/>
  <c r="D75" i="1"/>
  <c r="M75" i="1"/>
  <c r="C75" i="1"/>
</calcChain>
</file>

<file path=xl/sharedStrings.xml><?xml version="1.0" encoding="utf-8"?>
<sst xmlns="http://schemas.openxmlformats.org/spreadsheetml/2006/main" count="145" uniqueCount="46">
  <si>
    <t>RPS in</t>
  </si>
  <si>
    <t>RPS ut</t>
  </si>
  <si>
    <t>ÅM in</t>
  </si>
  <si>
    <t>ÅM ut</t>
  </si>
  <si>
    <t>DV in</t>
  </si>
  <si>
    <t>DV ut</t>
  </si>
  <si>
    <t>År</t>
  </si>
  <si>
    <t>DV in/ÅM ut</t>
  </si>
  <si>
    <t>DV in /Åm in</t>
  </si>
  <si>
    <t>Åm in/rps in</t>
  </si>
  <si>
    <t>Åm in/rps ut</t>
  </si>
  <si>
    <t>Åm ut/rps in</t>
  </si>
  <si>
    <t>Åm ut/rps ut</t>
  </si>
  <si>
    <t>DV in /Rps in</t>
  </si>
  <si>
    <t>DV in/Rps ut</t>
  </si>
  <si>
    <t>DV ut /Rps in</t>
  </si>
  <si>
    <t>DV ut/Rps ut</t>
  </si>
  <si>
    <t>DV ut /Åm in</t>
  </si>
  <si>
    <t>DV ut/ÅM ut</t>
  </si>
  <si>
    <t>Åm in</t>
  </si>
  <si>
    <t>Rps in</t>
  </si>
  <si>
    <t>Rps ut</t>
  </si>
  <si>
    <t>Åm ut</t>
  </si>
  <si>
    <t>Dv ut</t>
  </si>
  <si>
    <t>Dv in</t>
  </si>
  <si>
    <t>Benämning</t>
  </si>
  <si>
    <t>Förklaring</t>
  </si>
  <si>
    <t>Polisens inflöde</t>
  </si>
  <si>
    <t>Polisens utflöde</t>
  </si>
  <si>
    <t>Åklagarmyndighetens inflöde</t>
  </si>
  <si>
    <t>Åklagarmyndighetens utflöde</t>
  </si>
  <si>
    <t>Sveriges Domstolars inflöde</t>
  </si>
  <si>
    <t>Sveriges Domstolars utflöde</t>
  </si>
  <si>
    <t>Rps ut/Rps in</t>
  </si>
  <si>
    <t>Nyintagna</t>
  </si>
  <si>
    <t>Nyintagna i anstalt (Kriminalvården)</t>
  </si>
  <si>
    <t xml:space="preserve">Nyintagna/RPS in </t>
  </si>
  <si>
    <t>Nyintagna/RPS ut</t>
  </si>
  <si>
    <t>Nyintagna/ÅM in</t>
  </si>
  <si>
    <t>Nyintagna/ÅM ut</t>
  </si>
  <si>
    <t>Nyintagna/DV in</t>
  </si>
  <si>
    <t>Nyintagna/DV ut</t>
  </si>
  <si>
    <t>Tabell 1: Dataunderlag</t>
  </si>
  <si>
    <t>Tabell 2: Relationer mellan verksamhetsvolymer</t>
  </si>
  <si>
    <t>--</t>
  </si>
  <si>
    <t>Inget data för given månad. Detta beror på att vissa dataserier startar vid olika tidpunkt.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</si>
</sst>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Border="1"/>
    <xf numFmtId="0" fontId="0" fillId="0" borderId="1" xfId="0" applyBorder="1"/>
    <xf numFmtId="164" fontId="0" fillId="0" borderId="1" xfId="0" applyNumberFormat="1" applyBorder="1"/>
    <xf numFmtId="3" fontId="0" fillId="0" borderId="0" xfId="0" applyNumberFormat="1" applyFill="1" applyBorder="1"/>
    <xf numFmtId="0" fontId="0" fillId="0" borderId="0" xfId="0" applyFill="1"/>
    <xf numFmtId="3" fontId="0" fillId="2" borderId="0" xfId="0" applyNumberFormat="1" applyFill="1" applyBorder="1"/>
    <xf numFmtId="0" fontId="0" fillId="2" borderId="0" xfId="0" applyFill="1"/>
    <xf numFmtId="2" fontId="0" fillId="2" borderId="0" xfId="0" applyNumberFormat="1" applyFill="1"/>
    <xf numFmtId="3" fontId="2" fillId="2" borderId="0" xfId="0" applyNumberFormat="1" applyFont="1" applyFill="1" applyBorder="1"/>
    <xf numFmtId="0" fontId="1" fillId="0" borderId="1" xfId="0" applyFont="1" applyBorder="1" applyAlignment="1">
      <alignment wrapText="1"/>
    </xf>
    <xf numFmtId="164" fontId="0" fillId="0" borderId="0" xfId="0" applyNumberFormat="1" applyBorder="1"/>
    <xf numFmtId="0" fontId="0" fillId="0" borderId="4" xfId="0" applyBorder="1"/>
    <xf numFmtId="0" fontId="0" fillId="0" borderId="6" xfId="0" applyBorder="1"/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/>
    <xf numFmtId="165" fontId="0" fillId="0" borderId="1" xfId="0" applyNumberFormat="1" applyBorder="1"/>
    <xf numFmtId="164" fontId="0" fillId="0" borderId="5" xfId="0" applyNumberFormat="1" applyBorder="1"/>
    <xf numFmtId="0" fontId="0" fillId="0" borderId="11" xfId="0" applyBorder="1"/>
    <xf numFmtId="164" fontId="0" fillId="0" borderId="12" xfId="0" applyNumberFormat="1" applyBorder="1"/>
    <xf numFmtId="3" fontId="0" fillId="0" borderId="13" xfId="0" applyNumberFormat="1" applyFill="1" applyBorder="1"/>
    <xf numFmtId="164" fontId="0" fillId="0" borderId="13" xfId="0" applyNumberFormat="1" applyBorder="1"/>
    <xf numFmtId="164" fontId="0" fillId="0" borderId="7" xfId="0" applyNumberFormat="1" applyBorder="1"/>
    <xf numFmtId="164" fontId="0" fillId="0" borderId="15" xfId="0" applyNumberFormat="1" applyBorder="1"/>
    <xf numFmtId="164" fontId="0" fillId="0" borderId="16" xfId="0" applyNumberFormat="1" applyBorder="1"/>
    <xf numFmtId="164" fontId="0" fillId="0" borderId="17" xfId="0" applyNumberFormat="1" applyBorder="1"/>
    <xf numFmtId="0" fontId="0" fillId="0" borderId="6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0" fillId="0" borderId="0" xfId="0" applyFill="1" applyBorder="1"/>
    <xf numFmtId="3" fontId="0" fillId="0" borderId="15" xfId="0" applyNumberFormat="1" applyFill="1" applyBorder="1"/>
    <xf numFmtId="3" fontId="0" fillId="0" borderId="17" xfId="0" applyNumberFormat="1" applyFill="1" applyBorder="1"/>
    <xf numFmtId="165" fontId="0" fillId="0" borderId="0" xfId="0" applyNumberFormat="1" applyBorder="1"/>
    <xf numFmtId="165" fontId="0" fillId="0" borderId="13" xfId="0" applyNumberFormat="1" applyBorder="1"/>
    <xf numFmtId="0" fontId="0" fillId="0" borderId="14" xfId="0" applyBorder="1"/>
    <xf numFmtId="0" fontId="0" fillId="0" borderId="14" xfId="0" applyFill="1" applyBorder="1"/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3" fontId="0" fillId="0" borderId="5" xfId="0" applyNumberFormat="1" applyFill="1" applyBorder="1"/>
    <xf numFmtId="3" fontId="0" fillId="0" borderId="7" xfId="0" applyNumberFormat="1" applyFill="1" applyBorder="1"/>
    <xf numFmtId="0" fontId="1" fillId="0" borderId="2" xfId="0" applyFont="1" applyBorder="1"/>
    <xf numFmtId="0" fontId="0" fillId="0" borderId="3" xfId="0" applyFill="1" applyBorder="1"/>
    <xf numFmtId="0" fontId="1" fillId="0" borderId="19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1" fillId="0" borderId="14" xfId="0" applyFont="1" applyBorder="1"/>
    <xf numFmtId="0" fontId="1" fillId="0" borderId="3" xfId="0" applyFont="1" applyBorder="1"/>
    <xf numFmtId="0" fontId="0" fillId="0" borderId="0" xfId="0" quotePrefix="1"/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0" borderId="21" xfId="0" quotePrefix="1" applyBorder="1" applyAlignment="1">
      <alignment horizontal="right"/>
    </xf>
    <xf numFmtId="0" fontId="0" fillId="0" borderId="22" xfId="0" quotePrefix="1" applyBorder="1" applyAlignment="1">
      <alignment horizontal="right"/>
    </xf>
    <xf numFmtId="0" fontId="0" fillId="0" borderId="15" xfId="0" quotePrefix="1" applyBorder="1" applyAlignment="1">
      <alignment horizontal="right"/>
    </xf>
    <xf numFmtId="0" fontId="0" fillId="0" borderId="0" xfId="0" quotePrefix="1" applyBorder="1" applyAlignment="1">
      <alignment horizontal="right"/>
    </xf>
    <xf numFmtId="0" fontId="0" fillId="0" borderId="23" xfId="0" quotePrefix="1" applyBorder="1" applyAlignment="1">
      <alignment horizontal="right"/>
    </xf>
    <xf numFmtId="0" fontId="0" fillId="0" borderId="24" xfId="0" quotePrefix="1" applyBorder="1" applyAlignment="1">
      <alignment horizontal="right"/>
    </xf>
    <xf numFmtId="164" fontId="0" fillId="0" borderId="24" xfId="0" applyNumberFormat="1" applyBorder="1"/>
    <xf numFmtId="0" fontId="0" fillId="0" borderId="5" xfId="0" quotePrefix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002405949256337E-2"/>
          <c:y val="0.18091462525517643"/>
          <c:w val="0.87644203849518809"/>
          <c:h val="0.63937736949547974"/>
        </c:manualLayout>
      </c:layout>
      <c:lineChart>
        <c:grouping val="standard"/>
        <c:varyColors val="0"/>
        <c:ser>
          <c:idx val="1"/>
          <c:order val="0"/>
          <c:tx>
            <c:strRef>
              <c:f>relationstabeller!$I$57</c:f>
              <c:strCache>
                <c:ptCount val="1"/>
                <c:pt idx="0">
                  <c:v>DV in /Åm in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relationstabeller!$A$37:$A$53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relationstabeller!$I$59:$I$75</c:f>
              <c:numCache>
                <c:formatCode>0.000</c:formatCode>
                <c:ptCount val="17"/>
                <c:pt idx="0">
                  <c:v>0.1633572433361456</c:v>
                </c:pt>
                <c:pt idx="1">
                  <c:v>0.15977070408444743</c:v>
                </c:pt>
                <c:pt idx="2">
                  <c:v>0.16069826956244102</c:v>
                </c:pt>
                <c:pt idx="3">
                  <c:v>0.16190959372426811</c:v>
                </c:pt>
                <c:pt idx="4">
                  <c:v>0.16498868418660625</c:v>
                </c:pt>
                <c:pt idx="5">
                  <c:v>0.16475469117428693</c:v>
                </c:pt>
                <c:pt idx="6">
                  <c:v>0.1582755789232855</c:v>
                </c:pt>
                <c:pt idx="7">
                  <c:v>0.16394999945392902</c:v>
                </c:pt>
                <c:pt idx="8">
                  <c:v>0.16680032238160414</c:v>
                </c:pt>
                <c:pt idx="9">
                  <c:v>0.16589998769020992</c:v>
                </c:pt>
                <c:pt idx="10">
                  <c:v>0.17726223258596752</c:v>
                </c:pt>
                <c:pt idx="11">
                  <c:v>0.17353700935328853</c:v>
                </c:pt>
                <c:pt idx="12">
                  <c:v>0.18112980720743255</c:v>
                </c:pt>
                <c:pt idx="13">
                  <c:v>0.1815372574964802</c:v>
                </c:pt>
                <c:pt idx="14">
                  <c:v>0.1815372574964802</c:v>
                </c:pt>
                <c:pt idx="15">
                  <c:v>0.1815372574964802</c:v>
                </c:pt>
                <c:pt idx="16">
                  <c:v>0.1815372574964802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64000"/>
        <c:axId val="42959232"/>
      </c:lineChart>
      <c:catAx>
        <c:axId val="37264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2959232"/>
        <c:crosses val="autoZero"/>
        <c:auto val="1"/>
        <c:lblAlgn val="ctr"/>
        <c:lblOffset val="100"/>
        <c:noMultiLvlLbl val="0"/>
      </c:catAx>
      <c:valAx>
        <c:axId val="42959232"/>
        <c:scaling>
          <c:orientation val="minMax"/>
          <c:min val="0.14500000000000002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372640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n>
            <a:solidFill>
              <a:sysClr val="windowText" lastClr="000000"/>
            </a:solidFill>
          </a:ln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9.4382753076489287E-2"/>
          <c:y val="0.20139677710886511"/>
          <c:w val="0.88001458087409368"/>
          <c:h val="0.67869792424344066"/>
        </c:manualLayout>
      </c:layout>
      <c:lineChart>
        <c:grouping val="standard"/>
        <c:varyColors val="0"/>
        <c:ser>
          <c:idx val="0"/>
          <c:order val="0"/>
          <c:tx>
            <c:strRef>
              <c:f>relationstabeller!$L$57</c:f>
              <c:strCache>
                <c:ptCount val="1"/>
                <c:pt idx="0">
                  <c:v>DV ut/Rps ut</c:v>
                </c:pt>
              </c:strCache>
            </c:strRef>
          </c:tx>
          <c:cat>
            <c:numRef>
              <c:f>relationstabeller!$A$41:$A$53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relationstabeller!$L$63:$L$75</c:f>
              <c:numCache>
                <c:formatCode>0.000</c:formatCode>
                <c:ptCount val="13"/>
                <c:pt idx="0">
                  <c:v>0.37617233209783318</c:v>
                </c:pt>
                <c:pt idx="1">
                  <c:v>0.37322179426338964</c:v>
                </c:pt>
                <c:pt idx="2">
                  <c:v>0.36938403608921472</c:v>
                </c:pt>
                <c:pt idx="3">
                  <c:v>0.3842056579849924</c:v>
                </c:pt>
                <c:pt idx="4">
                  <c:v>0.40909248243362856</c:v>
                </c:pt>
                <c:pt idx="5">
                  <c:v>0.40902846767025225</c:v>
                </c:pt>
                <c:pt idx="6">
                  <c:v>0.44167967970889704</c:v>
                </c:pt>
                <c:pt idx="7">
                  <c:v>0.46082628865467334</c:v>
                </c:pt>
                <c:pt idx="8">
                  <c:v>0.47781714346147747</c:v>
                </c:pt>
                <c:pt idx="9">
                  <c:v>0.44958056135264551</c:v>
                </c:pt>
                <c:pt idx="10">
                  <c:v>0.44860856036515695</c:v>
                </c:pt>
                <c:pt idx="11">
                  <c:v>0.44787871881134489</c:v>
                </c:pt>
                <c:pt idx="12">
                  <c:v>0.44734717642149319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746368"/>
        <c:axId val="186748288"/>
      </c:lineChart>
      <c:catAx>
        <c:axId val="186746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6748288"/>
        <c:crosses val="autoZero"/>
        <c:auto val="1"/>
        <c:lblAlgn val="ctr"/>
        <c:lblOffset val="100"/>
        <c:noMultiLvlLbl val="0"/>
      </c:catAx>
      <c:valAx>
        <c:axId val="186748288"/>
        <c:scaling>
          <c:orientation val="minMax"/>
          <c:min val="0.30000000000000004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186746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relationstabeller!$M$57</c:f>
              <c:strCache>
                <c:ptCount val="1"/>
                <c:pt idx="0">
                  <c:v>DV ut /Åm in</c:v>
                </c:pt>
              </c:strCache>
            </c:strRef>
          </c:tx>
          <c:cat>
            <c:numRef>
              <c:f>relationstabeller!$A$37:$A$53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relationstabeller!$M$59:$M$75</c:f>
              <c:numCache>
                <c:formatCode>0.000</c:formatCode>
                <c:ptCount val="17"/>
                <c:pt idx="0">
                  <c:v>0.15920926644604258</c:v>
                </c:pt>
                <c:pt idx="1">
                  <c:v>0.16077888679007776</c:v>
                </c:pt>
                <c:pt idx="2">
                  <c:v>0.16344670567204281</c:v>
                </c:pt>
                <c:pt idx="3">
                  <c:v>0.16024601067885916</c:v>
                </c:pt>
                <c:pt idx="4">
                  <c:v>0.15742823067975131</c:v>
                </c:pt>
                <c:pt idx="5">
                  <c:v>0.16122908619350462</c:v>
                </c:pt>
                <c:pt idx="6">
                  <c:v>0.1561882429777787</c:v>
                </c:pt>
                <c:pt idx="7">
                  <c:v>0.1597391177274029</c:v>
                </c:pt>
                <c:pt idx="8">
                  <c:v>0.16627976854447921</c:v>
                </c:pt>
                <c:pt idx="9">
                  <c:v>0.16296457621180413</c:v>
                </c:pt>
                <c:pt idx="10">
                  <c:v>0.17410772499597296</c:v>
                </c:pt>
                <c:pt idx="11">
                  <c:v>0.17713780588155556</c:v>
                </c:pt>
                <c:pt idx="12">
                  <c:v>0.18226340652646611</c:v>
                </c:pt>
                <c:pt idx="13">
                  <c:v>0.1815372574964802</c:v>
                </c:pt>
                <c:pt idx="14">
                  <c:v>0.1815372574964802</c:v>
                </c:pt>
                <c:pt idx="15">
                  <c:v>0.1815372574964802</c:v>
                </c:pt>
                <c:pt idx="16">
                  <c:v>0.1815372574964802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034880"/>
        <c:axId val="189036416"/>
      </c:lineChart>
      <c:catAx>
        <c:axId val="189034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9036416"/>
        <c:crosses val="autoZero"/>
        <c:auto val="1"/>
        <c:lblAlgn val="ctr"/>
        <c:lblOffset val="100"/>
        <c:noMultiLvlLbl val="0"/>
      </c:catAx>
      <c:valAx>
        <c:axId val="189036416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189034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relationstabeller!$N$57</c:f>
              <c:strCache>
                <c:ptCount val="1"/>
                <c:pt idx="0">
                  <c:v>DV ut/ÅM ut</c:v>
                </c:pt>
              </c:strCache>
            </c:strRef>
          </c:tx>
          <c:cat>
            <c:numRef>
              <c:f>relationstabeller!$A$37:$A$53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relationstabeller!$N$59:$N$75</c:f>
              <c:numCache>
                <c:formatCode>0.000</c:formatCode>
                <c:ptCount val="17"/>
                <c:pt idx="0">
                  <c:v>0.36524466149573875</c:v>
                </c:pt>
                <c:pt idx="1">
                  <c:v>0.37210913289177855</c:v>
                </c:pt>
                <c:pt idx="2">
                  <c:v>0.38728019438986921</c:v>
                </c:pt>
                <c:pt idx="3">
                  <c:v>0.38495187576506734</c:v>
                </c:pt>
                <c:pt idx="4">
                  <c:v>0.36924626413855932</c:v>
                </c:pt>
                <c:pt idx="5">
                  <c:v>0.38881543396530116</c:v>
                </c:pt>
                <c:pt idx="6">
                  <c:v>0.37898111479296315</c:v>
                </c:pt>
                <c:pt idx="7">
                  <c:v>0.40657805737790559</c:v>
                </c:pt>
                <c:pt idx="8">
                  <c:v>0.41297240095241422</c:v>
                </c:pt>
                <c:pt idx="9">
                  <c:v>0.41444196675833572</c:v>
                </c:pt>
                <c:pt idx="10">
                  <c:v>0.42508076220796853</c:v>
                </c:pt>
                <c:pt idx="11">
                  <c:v>0.42452139536586259</c:v>
                </c:pt>
                <c:pt idx="12">
                  <c:v>0.46288138024301784</c:v>
                </c:pt>
                <c:pt idx="13">
                  <c:v>0.44867547643641681</c:v>
                </c:pt>
                <c:pt idx="14">
                  <c:v>0.44867547643641681</c:v>
                </c:pt>
                <c:pt idx="15">
                  <c:v>0.44867547643641681</c:v>
                </c:pt>
                <c:pt idx="16">
                  <c:v>0.44867547643641681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40832"/>
        <c:axId val="43250816"/>
      </c:lineChart>
      <c:catAx>
        <c:axId val="43240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3250816"/>
        <c:crosses val="autoZero"/>
        <c:auto val="1"/>
        <c:lblAlgn val="ctr"/>
        <c:lblOffset val="100"/>
        <c:noMultiLvlLbl val="0"/>
      </c:catAx>
      <c:valAx>
        <c:axId val="43250816"/>
        <c:scaling>
          <c:orientation val="minMax"/>
          <c:min val="0.30000000000000004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43240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relationstabeller!$B$57</c:f>
              <c:strCache>
                <c:ptCount val="1"/>
                <c:pt idx="0">
                  <c:v>Rps ut/Rps in</c:v>
                </c:pt>
              </c:strCache>
            </c:strRef>
          </c:tx>
          <c:cat>
            <c:numRef>
              <c:f>relationstabeller!$A$41:$A$53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relationstabeller!$B$63:$B$75</c:f>
              <c:numCache>
                <c:formatCode>0.000</c:formatCode>
                <c:ptCount val="13"/>
                <c:pt idx="0">
                  <c:v>0.14886186263749937</c:v>
                </c:pt>
                <c:pt idx="1">
                  <c:v>0.15668578888893692</c:v>
                </c:pt>
                <c:pt idx="2">
                  <c:v>0.16830686390281499</c:v>
                </c:pt>
                <c:pt idx="3">
                  <c:v>0.16229888275930704</c:v>
                </c:pt>
                <c:pt idx="4">
                  <c:v>0.16468619451298463</c:v>
                </c:pt>
                <c:pt idx="5">
                  <c:v>0.16933628681862306</c:v>
                </c:pt>
                <c:pt idx="6">
                  <c:v>0.17129336435390113</c:v>
                </c:pt>
                <c:pt idx="7">
                  <c:v>0.16369243377592477</c:v>
                </c:pt>
                <c:pt idx="8">
                  <c:v>0.15608840525043394</c:v>
                </c:pt>
                <c:pt idx="9">
                  <c:v>0.16415155031559719</c:v>
                </c:pt>
                <c:pt idx="10">
                  <c:v>0.16339848716829397</c:v>
                </c:pt>
                <c:pt idx="11">
                  <c:v>0.16254778174793361</c:v>
                </c:pt>
                <c:pt idx="12">
                  <c:v>0.16161986528865377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91776"/>
        <c:axId val="43293312"/>
      </c:lineChart>
      <c:catAx>
        <c:axId val="43291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3293312"/>
        <c:crosses val="autoZero"/>
        <c:auto val="1"/>
        <c:lblAlgn val="ctr"/>
        <c:lblOffset val="100"/>
        <c:noMultiLvlLbl val="0"/>
      </c:catAx>
      <c:valAx>
        <c:axId val="43293312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43291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relationstabeller!$O$57</c:f>
              <c:strCache>
                <c:ptCount val="1"/>
                <c:pt idx="0">
                  <c:v>Nyintagna/RPS in </c:v>
                </c:pt>
              </c:strCache>
            </c:strRef>
          </c:tx>
          <c:cat>
            <c:numRef>
              <c:f>relationstabeller!$A$41:$A$53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relationstabeller!$O$63:$O$75</c:f>
              <c:numCache>
                <c:formatCode>0.0000</c:formatCode>
                <c:ptCount val="13"/>
                <c:pt idx="0">
                  <c:v>9.7316815532247723E-3</c:v>
                </c:pt>
                <c:pt idx="1">
                  <c:v>9.2097925375779766E-3</c:v>
                </c:pt>
                <c:pt idx="2">
                  <c:v>9.2118567963739469E-3</c:v>
                </c:pt>
                <c:pt idx="3">
                  <c:v>8.2896948525287822E-3</c:v>
                </c:pt>
                <c:pt idx="4">
                  <c:v>8.4446941750339986E-3</c:v>
                </c:pt>
                <c:pt idx="5">
                  <c:v>7.8921484190750939E-3</c:v>
                </c:pt>
                <c:pt idx="6">
                  <c:v>8.0654031784971464E-3</c:v>
                </c:pt>
                <c:pt idx="7">
                  <c:v>7.6937899253060891E-3</c:v>
                </c:pt>
                <c:pt idx="8">
                  <c:v>7.5671223062555044E-3</c:v>
                </c:pt>
                <c:pt idx="9">
                  <c:v>7.4045343958252527E-3</c:v>
                </c:pt>
                <c:pt idx="10">
                  <c:v>7.2406047248814547E-3</c:v>
                </c:pt>
                <c:pt idx="11">
                  <c:v>7.0860313775293528E-3</c:v>
                </c:pt>
                <c:pt idx="12">
                  <c:v>6.9327849230002968E-3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88544"/>
        <c:axId val="43798528"/>
      </c:lineChart>
      <c:catAx>
        <c:axId val="43788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3798528"/>
        <c:crosses val="autoZero"/>
        <c:auto val="1"/>
        <c:lblAlgn val="ctr"/>
        <c:lblOffset val="100"/>
        <c:noMultiLvlLbl val="0"/>
      </c:catAx>
      <c:valAx>
        <c:axId val="43798528"/>
        <c:scaling>
          <c:orientation val="minMax"/>
          <c:min val="4.000000000000001E-3"/>
        </c:scaling>
        <c:delete val="0"/>
        <c:axPos val="l"/>
        <c:majorGridlines/>
        <c:numFmt formatCode="0.0000" sourceLinked="1"/>
        <c:majorTickMark val="out"/>
        <c:minorTickMark val="none"/>
        <c:tickLblPos val="nextTo"/>
        <c:crossAx val="43788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relationstabeller!$Q$57</c:f>
              <c:strCache>
                <c:ptCount val="1"/>
                <c:pt idx="0">
                  <c:v>Nyintagna/ÅM in</c:v>
                </c:pt>
              </c:strCache>
            </c:strRef>
          </c:tx>
          <c:cat>
            <c:numRef>
              <c:f>relationstabeller!$A$40:$A$53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relationstabeller!$Q$62:$Q$75</c:f>
              <c:numCache>
                <c:formatCode>0.000</c:formatCode>
                <c:ptCount val="14"/>
                <c:pt idx="0">
                  <c:v>2.6779690435179169E-2</c:v>
                </c:pt>
                <c:pt idx="1">
                  <c:v>2.7358999113351001E-2</c:v>
                </c:pt>
                <c:pt idx="2">
                  <c:v>2.5391983945431591E-2</c:v>
                </c:pt>
                <c:pt idx="3">
                  <c:v>2.3142782153267975E-2</c:v>
                </c:pt>
                <c:pt idx="4">
                  <c:v>2.1235893530028308E-2</c:v>
                </c:pt>
                <c:pt idx="5">
                  <c:v>2.0842252088747393E-2</c:v>
                </c:pt>
                <c:pt idx="6">
                  <c:v>1.8568844868237899E-2</c:v>
                </c:pt>
                <c:pt idx="7">
                  <c:v>1.856077748544516E-2</c:v>
                </c:pt>
                <c:pt idx="8">
                  <c:v>1.8066987034459584E-2</c:v>
                </c:pt>
                <c:pt idx="9">
                  <c:v>1.8492595296974782E-2</c:v>
                </c:pt>
                <c:pt idx="10">
                  <c:v>1.8214238168813512E-2</c:v>
                </c:pt>
                <c:pt idx="11">
                  <c:v>1.7931846879374543E-2</c:v>
                </c:pt>
                <c:pt idx="12">
                  <c:v>1.7669626396324072E-2</c:v>
                </c:pt>
                <c:pt idx="13">
                  <c:v>1.74074059132736E-2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06080"/>
        <c:axId val="43807872"/>
      </c:lineChart>
      <c:catAx>
        <c:axId val="43806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3807872"/>
        <c:crosses val="autoZero"/>
        <c:auto val="1"/>
        <c:lblAlgn val="ctr"/>
        <c:lblOffset val="100"/>
        <c:noMultiLvlLbl val="0"/>
      </c:catAx>
      <c:valAx>
        <c:axId val="43807872"/>
        <c:scaling>
          <c:orientation val="minMax"/>
          <c:min val="1.0000000000000002E-2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43806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relationstabeller!$R$57</c:f>
              <c:strCache>
                <c:ptCount val="1"/>
                <c:pt idx="0">
                  <c:v>Nyintagna/ÅM ut</c:v>
                </c:pt>
              </c:strCache>
            </c:strRef>
          </c:tx>
          <c:cat>
            <c:numRef>
              <c:f>relationstabeller!$A$40:$A$53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relationstabeller!$R$62:$R$75</c:f>
              <c:numCache>
                <c:formatCode>0.000</c:formatCode>
                <c:ptCount val="14"/>
                <c:pt idx="0">
                  <c:v>6.4331661186184386E-2</c:v>
                </c:pt>
                <c:pt idx="1">
                  <c:v>6.4170245511590937E-2</c:v>
                </c:pt>
                <c:pt idx="2">
                  <c:v>6.1234579256585077E-2</c:v>
                </c:pt>
                <c:pt idx="3">
                  <c:v>5.6154530025054557E-2</c:v>
                </c:pt>
                <c:pt idx="4">
                  <c:v>5.4050932927131048E-2</c:v>
                </c:pt>
                <c:pt idx="5">
                  <c:v>5.1763813250937186E-2</c:v>
                </c:pt>
                <c:pt idx="6">
                  <c:v>4.7223198847956227E-2</c:v>
                </c:pt>
                <c:pt idx="7">
                  <c:v>4.5315791937824805E-2</c:v>
                </c:pt>
                <c:pt idx="8">
                  <c:v>4.3298620008053006E-2</c:v>
                </c:pt>
                <c:pt idx="9">
                  <c:v>4.696432596356781E-2</c:v>
                </c:pt>
                <c:pt idx="10">
                  <c:v>4.5017106135787154E-2</c:v>
                </c:pt>
                <c:pt idx="11">
                  <c:v>4.431916650577495E-2</c:v>
                </c:pt>
                <c:pt idx="12">
                  <c:v>4.3671079706477905E-2</c:v>
                </c:pt>
                <c:pt idx="13">
                  <c:v>4.3022992907180861E-2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40256"/>
        <c:axId val="43841792"/>
      </c:lineChart>
      <c:catAx>
        <c:axId val="43840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3841792"/>
        <c:crosses val="autoZero"/>
        <c:auto val="1"/>
        <c:lblAlgn val="ctr"/>
        <c:lblOffset val="100"/>
        <c:noMultiLvlLbl val="0"/>
      </c:catAx>
      <c:valAx>
        <c:axId val="43841792"/>
        <c:scaling>
          <c:orientation val="minMax"/>
          <c:min val="2.0000000000000004E-2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43840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relationstabeller!$T$57</c:f>
              <c:strCache>
                <c:ptCount val="1"/>
                <c:pt idx="0">
                  <c:v>Nyintagna/DV ut</c:v>
                </c:pt>
              </c:strCache>
            </c:strRef>
          </c:tx>
          <c:cat>
            <c:numRef>
              <c:f>relationstabeller!$A$40:$A$53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relationstabeller!$T$62:$T$75</c:f>
              <c:numCache>
                <c:formatCode>0.000</c:formatCode>
                <c:ptCount val="14"/>
                <c:pt idx="0">
                  <c:v>0.16711611304225835</c:v>
                </c:pt>
                <c:pt idx="1">
                  <c:v>0.17378712188543932</c:v>
                </c:pt>
                <c:pt idx="2">
                  <c:v>0.15749009403276362</c:v>
                </c:pt>
                <c:pt idx="3">
                  <c:v>0.14817237016079732</c:v>
                </c:pt>
                <c:pt idx="4">
                  <c:v>0.1329410969094475</c:v>
                </c:pt>
                <c:pt idx="5">
                  <c:v>0.12534448580960209</c:v>
                </c:pt>
                <c:pt idx="6">
                  <c:v>0.11394405643165099</c:v>
                </c:pt>
                <c:pt idx="7">
                  <c:v>0.1066051347570848</c:v>
                </c:pt>
                <c:pt idx="8">
                  <c:v>0.10199396421642595</c:v>
                </c:pt>
                <c:pt idx="9">
                  <c:v>0.10146082337317397</c:v>
                </c:pt>
                <c:pt idx="10">
                  <c:v>0.10033333333333333</c:v>
                </c:pt>
                <c:pt idx="11">
                  <c:v>9.8777777777777784E-2</c:v>
                </c:pt>
                <c:pt idx="12">
                  <c:v>9.7333333333333327E-2</c:v>
                </c:pt>
                <c:pt idx="13">
                  <c:v>9.5888888888888885E-2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46912"/>
        <c:axId val="44248448"/>
      </c:lineChart>
      <c:catAx>
        <c:axId val="44246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4248448"/>
        <c:crosses val="autoZero"/>
        <c:auto val="1"/>
        <c:lblAlgn val="ctr"/>
        <c:lblOffset val="100"/>
        <c:noMultiLvlLbl val="0"/>
      </c:catAx>
      <c:valAx>
        <c:axId val="44248448"/>
        <c:scaling>
          <c:orientation val="minMax"/>
          <c:min val="6.0000000000000012E-2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44246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relationstabeller!$P$57</c:f>
              <c:strCache>
                <c:ptCount val="1"/>
                <c:pt idx="0">
                  <c:v>Nyintagna/RPS ut</c:v>
                </c:pt>
              </c:strCache>
            </c:strRef>
          </c:tx>
          <c:cat>
            <c:numRef>
              <c:f>relationstabeller!$A$41:$A$53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relationstabeller!$P$63:$P$75</c:f>
              <c:numCache>
                <c:formatCode>0.000</c:formatCode>
                <c:ptCount val="13"/>
                <c:pt idx="0">
                  <c:v>6.5373906928216097E-2</c:v>
                </c:pt>
                <c:pt idx="1">
                  <c:v>5.8778735473617991E-2</c:v>
                </c:pt>
                <c:pt idx="2">
                  <c:v>5.4732508126900434E-2</c:v>
                </c:pt>
                <c:pt idx="3">
                  <c:v>5.1076721611340914E-2</c:v>
                </c:pt>
                <c:pt idx="4">
                  <c:v>5.1277486859216841E-2</c:v>
                </c:pt>
                <c:pt idx="5">
                  <c:v>4.660636280237096E-2</c:v>
                </c:pt>
                <c:pt idx="6">
                  <c:v>4.7085321774833017E-2</c:v>
                </c:pt>
                <c:pt idx="7">
                  <c:v>4.7001499995033127E-2</c:v>
                </c:pt>
                <c:pt idx="8">
                  <c:v>4.8479720797419489E-2</c:v>
                </c:pt>
                <c:pt idx="9">
                  <c:v>4.5107916322382098E-2</c:v>
                </c:pt>
                <c:pt idx="10">
                  <c:v>4.4312556684958281E-2</c:v>
                </c:pt>
                <c:pt idx="11">
                  <c:v>4.35935286309709E-2</c:v>
                </c:pt>
                <c:pt idx="12">
                  <c:v>4.2895623694638736E-2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56256"/>
        <c:axId val="44262144"/>
      </c:lineChart>
      <c:catAx>
        <c:axId val="44256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4262144"/>
        <c:crosses val="autoZero"/>
        <c:auto val="1"/>
        <c:lblAlgn val="ctr"/>
        <c:lblOffset val="100"/>
        <c:noMultiLvlLbl val="0"/>
      </c:catAx>
      <c:valAx>
        <c:axId val="44262144"/>
        <c:scaling>
          <c:orientation val="minMax"/>
          <c:min val="3.0000000000000006E-2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44256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002405949256337E-2"/>
          <c:y val="0.19480351414406533"/>
          <c:w val="0.88781627296587928"/>
          <c:h val="0.63937736949547974"/>
        </c:manualLayout>
      </c:layout>
      <c:lineChart>
        <c:grouping val="standard"/>
        <c:varyColors val="0"/>
        <c:ser>
          <c:idx val="0"/>
          <c:order val="0"/>
          <c:tx>
            <c:strRef>
              <c:f>relationstabeller!$C$57</c:f>
              <c:strCache>
                <c:ptCount val="1"/>
                <c:pt idx="0">
                  <c:v>Åm in/rps in</c:v>
                </c:pt>
              </c:strCache>
            </c:strRef>
          </c:tx>
          <c:cat>
            <c:numRef>
              <c:f>relationstabeller!$A$41:$A$53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relationstabeller!$C$63:$C$75</c:f>
              <c:numCache>
                <c:formatCode>0.000</c:formatCode>
                <c:ptCount val="13"/>
                <c:pt idx="0">
                  <c:v>0.35570312762193773</c:v>
                </c:pt>
                <c:pt idx="1">
                  <c:v>0.36270472434805395</c:v>
                </c:pt>
                <c:pt idx="2">
                  <c:v>0.39804448468496467</c:v>
                </c:pt>
                <c:pt idx="3">
                  <c:v>0.39036242298007662</c:v>
                </c:pt>
                <c:pt idx="4">
                  <c:v>0.40517186622040896</c:v>
                </c:pt>
                <c:pt idx="5">
                  <c:v>0.42502096792109301</c:v>
                </c:pt>
                <c:pt idx="6">
                  <c:v>0.43454015785824757</c:v>
                </c:pt>
                <c:pt idx="7">
                  <c:v>0.42584797955694242</c:v>
                </c:pt>
                <c:pt idx="8">
                  <c:v>0.40919742116961894</c:v>
                </c:pt>
                <c:pt idx="9">
                  <c:v>0.4065245181927688</c:v>
                </c:pt>
                <c:pt idx="10">
                  <c:v>0.40378466164629689</c:v>
                </c:pt>
                <c:pt idx="11">
                  <c:v>0.40102893058358646</c:v>
                </c:pt>
                <c:pt idx="12">
                  <c:v>0.39826640210152553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75776"/>
        <c:axId val="44282240"/>
      </c:lineChart>
      <c:catAx>
        <c:axId val="43275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4282240"/>
        <c:crosses val="autoZero"/>
        <c:auto val="1"/>
        <c:lblAlgn val="ctr"/>
        <c:lblOffset val="100"/>
        <c:noMultiLvlLbl val="0"/>
      </c:catAx>
      <c:valAx>
        <c:axId val="44282240"/>
        <c:scaling>
          <c:orientation val="minMax"/>
          <c:min val="0.30000000000000004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43275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6549824416302249E-2"/>
          <c:y val="0.19769631454721687"/>
          <c:w val="0.87906379334452511"/>
          <c:h val="0.68460152567830534"/>
        </c:manualLayout>
      </c:layout>
      <c:lineChart>
        <c:grouping val="standard"/>
        <c:varyColors val="0"/>
        <c:ser>
          <c:idx val="0"/>
          <c:order val="0"/>
          <c:tx>
            <c:strRef>
              <c:f>relationstabeller!$D$57</c:f>
              <c:strCache>
                <c:ptCount val="1"/>
                <c:pt idx="0">
                  <c:v>Åm in/rps ut</c:v>
                </c:pt>
              </c:strCache>
            </c:strRef>
          </c:tx>
          <c:cat>
            <c:numRef>
              <c:f>relationstabeller!$A$41:$A$53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relationstabeller!$D$63:$D$75</c:f>
              <c:numCache>
                <c:formatCode>0.000</c:formatCode>
                <c:ptCount val="13"/>
                <c:pt idx="0">
                  <c:v>2.3894845954475756</c:v>
                </c:pt>
                <c:pt idx="1">
                  <c:v>2.3148539948645168</c:v>
                </c:pt>
                <c:pt idx="2">
                  <c:v>2.3649925823275186</c:v>
                </c:pt>
                <c:pt idx="3">
                  <c:v>2.4052070867240225</c:v>
                </c:pt>
                <c:pt idx="4">
                  <c:v>2.460266128673362</c:v>
                </c:pt>
                <c:pt idx="5">
                  <c:v>2.50992256831718</c:v>
                </c:pt>
                <c:pt idx="6">
                  <c:v>2.5368183963067286</c:v>
                </c:pt>
                <c:pt idx="7">
                  <c:v>2.6015129088976527</c:v>
                </c:pt>
                <c:pt idx="8">
                  <c:v>2.6215747448574902</c:v>
                </c:pt>
                <c:pt idx="9">
                  <c:v>2.4765195175506181</c:v>
                </c:pt>
                <c:pt idx="10">
                  <c:v>2.4711652393110266</c:v>
                </c:pt>
                <c:pt idx="11">
                  <c:v>2.4671448990025024</c:v>
                </c:pt>
                <c:pt idx="12">
                  <c:v>2.4642168918419776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18432"/>
        <c:axId val="46691456"/>
      </c:lineChart>
      <c:catAx>
        <c:axId val="45218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6691456"/>
        <c:crosses val="autoZero"/>
        <c:auto val="1"/>
        <c:lblAlgn val="ctr"/>
        <c:lblOffset val="100"/>
        <c:noMultiLvlLbl val="0"/>
      </c:catAx>
      <c:valAx>
        <c:axId val="46691456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45218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relationstabeller!$E$57</c:f>
              <c:strCache>
                <c:ptCount val="1"/>
                <c:pt idx="0">
                  <c:v>Åm ut/rps in</c:v>
                </c:pt>
              </c:strCache>
            </c:strRef>
          </c:tx>
          <c:cat>
            <c:numRef>
              <c:f>relationstabeller!$A$41:$A$53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relationstabeller!$E$63:$E$75</c:f>
              <c:numCache>
                <c:formatCode>0.000</c:formatCode>
                <c:ptCount val="13"/>
                <c:pt idx="0">
                  <c:v>0.15165411127291012</c:v>
                </c:pt>
                <c:pt idx="1">
                  <c:v>0.15040182604974084</c:v>
                </c:pt>
                <c:pt idx="2">
                  <c:v>0.16404476704308413</c:v>
                </c:pt>
                <c:pt idx="3">
                  <c:v>0.15336821038231779</c:v>
                </c:pt>
                <c:pt idx="4">
                  <c:v>0.16313895064292055</c:v>
                </c:pt>
                <c:pt idx="5">
                  <c:v>0.16712439249372571</c:v>
                </c:pt>
                <c:pt idx="6">
                  <c:v>0.17798217428403817</c:v>
                </c:pt>
                <c:pt idx="7">
                  <c:v>0.17769134267732181</c:v>
                </c:pt>
                <c:pt idx="8">
                  <c:v>0.1611248996126472</c:v>
                </c:pt>
                <c:pt idx="9">
                  <c:v>0.16448268294924639</c:v>
                </c:pt>
                <c:pt idx="10">
                  <c:v>0.16337411769551163</c:v>
                </c:pt>
                <c:pt idx="11">
                  <c:v>0.16225912950071289</c:v>
                </c:pt>
                <c:pt idx="12">
                  <c:v>0.16114139102217512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32256"/>
        <c:axId val="92433792"/>
      </c:lineChart>
      <c:catAx>
        <c:axId val="92432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2433792"/>
        <c:crosses val="autoZero"/>
        <c:auto val="1"/>
        <c:lblAlgn val="ctr"/>
        <c:lblOffset val="100"/>
        <c:noMultiLvlLbl val="0"/>
      </c:catAx>
      <c:valAx>
        <c:axId val="92433792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92432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relationstabeller!$F$57</c:f>
              <c:strCache>
                <c:ptCount val="1"/>
                <c:pt idx="0">
                  <c:v>Åm ut/rps ut</c:v>
                </c:pt>
              </c:strCache>
            </c:strRef>
          </c:tx>
          <c:cat>
            <c:numRef>
              <c:f>relationstabeller!$A$41:$A$53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relationstabeller!$F$63:$F$75</c:f>
              <c:numCache>
                <c:formatCode>0.000</c:formatCode>
                <c:ptCount val="13"/>
                <c:pt idx="0">
                  <c:v>1.0187573135653307</c:v>
                </c:pt>
                <c:pt idx="1">
                  <c:v>0.95989449404597671</c:v>
                </c:pt>
                <c:pt idx="2">
                  <c:v>0.97467663076300959</c:v>
                </c:pt>
                <c:pt idx="3">
                  <c:v>0.94497391340497616</c:v>
                </c:pt>
                <c:pt idx="4">
                  <c:v>0.99060489633244819</c:v>
                </c:pt>
                <c:pt idx="5">
                  <c:v>0.98693785976737225</c:v>
                </c:pt>
                <c:pt idx="6">
                  <c:v>1.0390488560684559</c:v>
                </c:pt>
                <c:pt idx="7">
                  <c:v>1.0855195843722372</c:v>
                </c:pt>
                <c:pt idx="8">
                  <c:v>1.0322669345883349</c:v>
                </c:pt>
                <c:pt idx="9">
                  <c:v>1.0020172373213201</c:v>
                </c:pt>
                <c:pt idx="10">
                  <c:v>0.99985085863887324</c:v>
                </c:pt>
                <c:pt idx="11">
                  <c:v>0.99822420063739581</c:v>
                </c:pt>
                <c:pt idx="12">
                  <c:v>0.9970395083201925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67360"/>
        <c:axId val="92769280"/>
      </c:lineChart>
      <c:catAx>
        <c:axId val="92767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2769280"/>
        <c:crosses val="autoZero"/>
        <c:auto val="1"/>
        <c:lblAlgn val="ctr"/>
        <c:lblOffset val="100"/>
        <c:noMultiLvlLbl val="0"/>
      </c:catAx>
      <c:valAx>
        <c:axId val="92769280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92767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relationstabeller!$J$57</c:f>
              <c:strCache>
                <c:ptCount val="1"/>
                <c:pt idx="0">
                  <c:v>DV in/ÅM ut</c:v>
                </c:pt>
              </c:strCache>
            </c:strRef>
          </c:tx>
          <c:cat>
            <c:numRef>
              <c:f>relationstabeller!$A$37:$A$53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relationstabeller!$J$59:$J$75</c:f>
              <c:numCache>
                <c:formatCode>0.000</c:formatCode>
                <c:ptCount val="17"/>
                <c:pt idx="0">
                  <c:v>0.37476060519007948</c:v>
                </c:pt>
                <c:pt idx="1">
                  <c:v>0.36977577930363981</c:v>
                </c:pt>
                <c:pt idx="2">
                  <c:v>0.38076788894805458</c:v>
                </c:pt>
                <c:pt idx="3">
                  <c:v>0.38894822744401508</c:v>
                </c:pt>
                <c:pt idx="4">
                  <c:v>0.38697922855380718</c:v>
                </c:pt>
                <c:pt idx="5">
                  <c:v>0.39731768168596293</c:v>
                </c:pt>
                <c:pt idx="6">
                  <c:v>0.38404590640911662</c:v>
                </c:pt>
                <c:pt idx="7">
                  <c:v>0.41729585860641089</c:v>
                </c:pt>
                <c:pt idx="8">
                  <c:v>0.41426524836147816</c:v>
                </c:pt>
                <c:pt idx="9">
                  <c:v>0.42190713332787494</c:v>
                </c:pt>
                <c:pt idx="10">
                  <c:v>0.43278243363453345</c:v>
                </c:pt>
                <c:pt idx="11">
                  <c:v>0.41589187012701784</c:v>
                </c:pt>
                <c:pt idx="12">
                  <c:v>0.46000245886523372</c:v>
                </c:pt>
                <c:pt idx="13">
                  <c:v>0.44867547643641681</c:v>
                </c:pt>
                <c:pt idx="14">
                  <c:v>0.44867547643641681</c:v>
                </c:pt>
                <c:pt idx="15">
                  <c:v>0.44867547643641681</c:v>
                </c:pt>
                <c:pt idx="16">
                  <c:v>0.44867547643641681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18272"/>
        <c:axId val="94119808"/>
      </c:lineChart>
      <c:catAx>
        <c:axId val="94118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119808"/>
        <c:crosses val="autoZero"/>
        <c:auto val="1"/>
        <c:lblAlgn val="ctr"/>
        <c:lblOffset val="100"/>
        <c:noMultiLvlLbl val="0"/>
      </c:catAx>
      <c:valAx>
        <c:axId val="94119808"/>
        <c:scaling>
          <c:orientation val="minMax"/>
          <c:min val="0.30000000000000004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94118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relationstabeller!$G$57</c:f>
              <c:strCache>
                <c:ptCount val="1"/>
                <c:pt idx="0">
                  <c:v>DV in /Rps in</c:v>
                </c:pt>
              </c:strCache>
            </c:strRef>
          </c:tx>
          <c:cat>
            <c:numRef>
              <c:f>relationstabeller!$A$41:$A$53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relationstabeller!$G$63:$G$75</c:f>
              <c:numCache>
                <c:formatCode>0.000</c:formatCode>
                <c:ptCount val="13"/>
                <c:pt idx="0">
                  <c:v>5.8686990987403986E-2</c:v>
                </c:pt>
                <c:pt idx="1">
                  <c:v>5.9757304847418501E-2</c:v>
                </c:pt>
                <c:pt idx="2">
                  <c:v>6.3000721250733624E-2</c:v>
                </c:pt>
                <c:pt idx="3">
                  <c:v>6.3999919034417957E-2</c:v>
                </c:pt>
                <c:pt idx="4">
                  <c:v>6.7582797905520409E-2</c:v>
                </c:pt>
                <c:pt idx="5">
                  <c:v>7.0510973346190442E-2</c:v>
                </c:pt>
                <c:pt idx="6">
                  <c:v>7.7027558530211718E-2</c:v>
                </c:pt>
                <c:pt idx="7">
                  <c:v>7.3900384811452141E-2</c:v>
                </c:pt>
                <c:pt idx="8">
                  <c:v>7.4117850006231653E-2</c:v>
                </c:pt>
                <c:pt idx="9">
                  <c:v>7.3799346137793223E-2</c:v>
                </c:pt>
                <c:pt idx="10">
                  <c:v>7.3301960094412921E-2</c:v>
                </c:pt>
                <c:pt idx="11">
                  <c:v>7.2801692234890622E-2</c:v>
                </c:pt>
                <c:pt idx="12">
                  <c:v>7.2300190390501368E-2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84288"/>
        <c:axId val="94686592"/>
      </c:lineChart>
      <c:catAx>
        <c:axId val="94684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686592"/>
        <c:crosses val="autoZero"/>
        <c:auto val="1"/>
        <c:lblAlgn val="ctr"/>
        <c:lblOffset val="100"/>
        <c:noMultiLvlLbl val="0"/>
      </c:catAx>
      <c:valAx>
        <c:axId val="94686592"/>
        <c:scaling>
          <c:orientation val="minMax"/>
          <c:min val="4.5000000000000012E-2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94684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relationstabeller!$H$57</c:f>
              <c:strCache>
                <c:ptCount val="1"/>
                <c:pt idx="0">
                  <c:v>DV in/Rps ut</c:v>
                </c:pt>
              </c:strCache>
            </c:strRef>
          </c:tx>
          <c:cat>
            <c:numRef>
              <c:f>relationstabeller!$A$41:$A$53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relationstabeller!$H$63:$H$75</c:f>
              <c:numCache>
                <c:formatCode>0.000</c:formatCode>
                <c:ptCount val="13"/>
                <c:pt idx="0">
                  <c:v>0.3942379192870607</c:v>
                </c:pt>
                <c:pt idx="1">
                  <c:v>0.38138305503746783</c:v>
                </c:pt>
                <c:pt idx="2">
                  <c:v>0.37432057011716391</c:v>
                </c:pt>
                <c:pt idx="3">
                  <c:v>0.39433370055498973</c:v>
                </c:pt>
                <c:pt idx="4">
                  <c:v>0.41037318340725798</c:v>
                </c:pt>
                <c:pt idx="5">
                  <c:v>0.41639612318720026</c:v>
                </c:pt>
                <c:pt idx="6">
                  <c:v>0.44968209259448444</c:v>
                </c:pt>
                <c:pt idx="7">
                  <c:v>0.45145877000407281</c:v>
                </c:pt>
                <c:pt idx="8">
                  <c:v>0.47484532811591135</c:v>
                </c:pt>
                <c:pt idx="9">
                  <c:v>0.44958056135264551</c:v>
                </c:pt>
                <c:pt idx="10">
                  <c:v>0.44860856036515695</c:v>
                </c:pt>
                <c:pt idx="11">
                  <c:v>0.44787871881134489</c:v>
                </c:pt>
                <c:pt idx="12">
                  <c:v>0.44734717642149319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142464"/>
        <c:axId val="180144000"/>
      </c:lineChart>
      <c:catAx>
        <c:axId val="180142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0144000"/>
        <c:crosses val="autoZero"/>
        <c:auto val="1"/>
        <c:lblAlgn val="ctr"/>
        <c:lblOffset val="100"/>
        <c:noMultiLvlLbl val="0"/>
      </c:catAx>
      <c:valAx>
        <c:axId val="180144000"/>
        <c:scaling>
          <c:orientation val="minMax"/>
          <c:min val="0.30000000000000004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180142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relationstabeller!$K$57</c:f>
              <c:strCache>
                <c:ptCount val="1"/>
                <c:pt idx="0">
                  <c:v>DV ut /Rps in</c:v>
                </c:pt>
              </c:strCache>
            </c:strRef>
          </c:tx>
          <c:cat>
            <c:numRef>
              <c:f>relationstabeller!$A$41:$A$53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relationstabeller!$K$63:$K$75</c:f>
              <c:numCache>
                <c:formatCode>0.000</c:formatCode>
                <c:ptCount val="13"/>
                <c:pt idx="0">
                  <c:v>5.5997714028775437E-2</c:v>
                </c:pt>
                <c:pt idx="1">
                  <c:v>5.8478551264703721E-2</c:v>
                </c:pt>
                <c:pt idx="2">
                  <c:v>6.2169868689939969E-2</c:v>
                </c:pt>
                <c:pt idx="3">
                  <c:v>6.2356149040768701E-2</c:v>
                </c:pt>
                <c:pt idx="4">
                  <c:v>6.7371884135864299E-2</c:v>
                </c:pt>
                <c:pt idx="5">
                  <c:v>6.9263361918391719E-2</c:v>
                </c:pt>
                <c:pt idx="6">
                  <c:v>7.5656798304090445E-2</c:v>
                </c:pt>
                <c:pt idx="7">
                  <c:v>7.5433776737810307E-2</c:v>
                </c:pt>
                <c:pt idx="8">
                  <c:v>7.4581715924219832E-2</c:v>
                </c:pt>
                <c:pt idx="9">
                  <c:v>7.3799346137793223E-2</c:v>
                </c:pt>
                <c:pt idx="10">
                  <c:v>7.3301960094412921E-2</c:v>
                </c:pt>
                <c:pt idx="11">
                  <c:v>7.2801692234890622E-2</c:v>
                </c:pt>
                <c:pt idx="12">
                  <c:v>7.2300190390501368E-2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606848"/>
        <c:axId val="180619136"/>
      </c:lineChart>
      <c:catAx>
        <c:axId val="180606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0619136"/>
        <c:crosses val="autoZero"/>
        <c:auto val="1"/>
        <c:lblAlgn val="ctr"/>
        <c:lblOffset val="100"/>
        <c:noMultiLvlLbl val="0"/>
      </c:catAx>
      <c:valAx>
        <c:axId val="180619136"/>
        <c:scaling>
          <c:orientation val="minMax"/>
          <c:min val="4.5000000000000012E-2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180606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394607</xdr:colOff>
      <xdr:row>31</xdr:row>
      <xdr:rowOff>63273</xdr:rowOff>
    </xdr:from>
    <xdr:to>
      <xdr:col>29</xdr:col>
      <xdr:colOff>480333</xdr:colOff>
      <xdr:row>46</xdr:row>
      <xdr:rowOff>40821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272144</xdr:colOff>
      <xdr:row>2</xdr:row>
      <xdr:rowOff>64634</xdr:rowOff>
    </xdr:from>
    <xdr:to>
      <xdr:col>14</xdr:col>
      <xdr:colOff>734785</xdr:colOff>
      <xdr:row>17</xdr:row>
      <xdr:rowOff>108858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244928</xdr:colOff>
      <xdr:row>18</xdr:row>
      <xdr:rowOff>127226</xdr:rowOff>
    </xdr:from>
    <xdr:to>
      <xdr:col>14</xdr:col>
      <xdr:colOff>775607</xdr:colOff>
      <xdr:row>32</xdr:row>
      <xdr:rowOff>122464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938893</xdr:colOff>
      <xdr:row>21</xdr:row>
      <xdr:rowOff>68036</xdr:rowOff>
    </xdr:from>
    <xdr:to>
      <xdr:col>12</xdr:col>
      <xdr:colOff>952500</xdr:colOff>
      <xdr:row>30</xdr:row>
      <xdr:rowOff>176893</xdr:rowOff>
    </xdr:to>
    <xdr:cxnSp macro="">
      <xdr:nvCxnSpPr>
        <xdr:cNvPr id="6" name="Rak 5"/>
        <xdr:cNvCxnSpPr/>
      </xdr:nvCxnSpPr>
      <xdr:spPr>
        <a:xfrm flipV="1">
          <a:off x="8953500" y="4463143"/>
          <a:ext cx="13607" cy="18233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171451</xdr:colOff>
      <xdr:row>2</xdr:row>
      <xdr:rowOff>166688</xdr:rowOff>
    </xdr:from>
    <xdr:to>
      <xdr:col>21</xdr:col>
      <xdr:colOff>435428</xdr:colOff>
      <xdr:row>16</xdr:row>
      <xdr:rowOff>122464</xdr:rowOff>
    </xdr:to>
    <xdr:graphicFrame macro="">
      <xdr:nvGraphicFramePr>
        <xdr:cNvPr id="10" name="Diagram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171449</xdr:colOff>
      <xdr:row>17</xdr:row>
      <xdr:rowOff>42861</xdr:rowOff>
    </xdr:from>
    <xdr:to>
      <xdr:col>21</xdr:col>
      <xdr:colOff>462642</xdr:colOff>
      <xdr:row>32</xdr:row>
      <xdr:rowOff>13607</xdr:rowOff>
    </xdr:to>
    <xdr:graphicFrame macro="">
      <xdr:nvGraphicFramePr>
        <xdr:cNvPr id="11" name="Diagram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462645</xdr:colOff>
      <xdr:row>47</xdr:row>
      <xdr:rowOff>79602</xdr:rowOff>
    </xdr:from>
    <xdr:to>
      <xdr:col>29</xdr:col>
      <xdr:colOff>585107</xdr:colOff>
      <xdr:row>62</xdr:row>
      <xdr:rowOff>13607</xdr:rowOff>
    </xdr:to>
    <xdr:graphicFrame macro="">
      <xdr:nvGraphicFramePr>
        <xdr:cNvPr id="12" name="Diagram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23</xdr:col>
      <xdr:colOff>276224</xdr:colOff>
      <xdr:row>1</xdr:row>
      <xdr:rowOff>42861</xdr:rowOff>
    </xdr:from>
    <xdr:to>
      <xdr:col>29</xdr:col>
      <xdr:colOff>27214</xdr:colOff>
      <xdr:row>15</xdr:row>
      <xdr:rowOff>68036</xdr:rowOff>
    </xdr:to>
    <xdr:graphicFrame macro="">
      <xdr:nvGraphicFramePr>
        <xdr:cNvPr id="15" name="Diagram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295275</xdr:colOff>
      <xdr:row>15</xdr:row>
      <xdr:rowOff>145597</xdr:rowOff>
    </xdr:from>
    <xdr:to>
      <xdr:col>29</xdr:col>
      <xdr:colOff>81644</xdr:colOff>
      <xdr:row>30</xdr:row>
      <xdr:rowOff>0</xdr:rowOff>
    </xdr:to>
    <xdr:graphicFrame macro="">
      <xdr:nvGraphicFramePr>
        <xdr:cNvPr id="18" name="Diagram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30</xdr:col>
      <xdr:colOff>435428</xdr:colOff>
      <xdr:row>2</xdr:row>
      <xdr:rowOff>13606</xdr:rowOff>
    </xdr:from>
    <xdr:to>
      <xdr:col>39</xdr:col>
      <xdr:colOff>340178</xdr:colOff>
      <xdr:row>15</xdr:row>
      <xdr:rowOff>176893</xdr:rowOff>
    </xdr:to>
    <xdr:graphicFrame macro="">
      <xdr:nvGraphicFramePr>
        <xdr:cNvPr id="21" name="Diagram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30</xdr:col>
      <xdr:colOff>367392</xdr:colOff>
      <xdr:row>17</xdr:row>
      <xdr:rowOff>27213</xdr:rowOff>
    </xdr:from>
    <xdr:to>
      <xdr:col>39</xdr:col>
      <xdr:colOff>394608</xdr:colOff>
      <xdr:row>31</xdr:row>
      <xdr:rowOff>54429</xdr:rowOff>
    </xdr:to>
    <xdr:graphicFrame macro="">
      <xdr:nvGraphicFramePr>
        <xdr:cNvPr id="22" name="Diagram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30</xdr:col>
      <xdr:colOff>244929</xdr:colOff>
      <xdr:row>31</xdr:row>
      <xdr:rowOff>36739</xdr:rowOff>
    </xdr:from>
    <xdr:to>
      <xdr:col>41</xdr:col>
      <xdr:colOff>326571</xdr:colOff>
      <xdr:row>45</xdr:row>
      <xdr:rowOff>68035</xdr:rowOff>
    </xdr:to>
    <xdr:graphicFrame macro="">
      <xdr:nvGraphicFramePr>
        <xdr:cNvPr id="23" name="Diagram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30</xdr:col>
      <xdr:colOff>258534</xdr:colOff>
      <xdr:row>46</xdr:row>
      <xdr:rowOff>23133</xdr:rowOff>
    </xdr:from>
    <xdr:to>
      <xdr:col>41</xdr:col>
      <xdr:colOff>340179</xdr:colOff>
      <xdr:row>61</xdr:row>
      <xdr:rowOff>136071</xdr:rowOff>
    </xdr:to>
    <xdr:graphicFrame macro="">
      <xdr:nvGraphicFramePr>
        <xdr:cNvPr id="24" name="Diagram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36</xdr:col>
      <xdr:colOff>353786</xdr:colOff>
      <xdr:row>4</xdr:row>
      <xdr:rowOff>176893</xdr:rowOff>
    </xdr:from>
    <xdr:to>
      <xdr:col>36</xdr:col>
      <xdr:colOff>367393</xdr:colOff>
      <xdr:row>14</xdr:row>
      <xdr:rowOff>40821</xdr:rowOff>
    </xdr:to>
    <xdr:cxnSp macro="">
      <xdr:nvCxnSpPr>
        <xdr:cNvPr id="26" name="Rak 25"/>
        <xdr:cNvCxnSpPr/>
      </xdr:nvCxnSpPr>
      <xdr:spPr>
        <a:xfrm flipH="1">
          <a:off x="25826357" y="5674179"/>
          <a:ext cx="13607" cy="176892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108857</xdr:colOff>
      <xdr:row>2</xdr:row>
      <xdr:rowOff>84364</xdr:rowOff>
    </xdr:from>
    <xdr:to>
      <xdr:col>6</xdr:col>
      <xdr:colOff>721179</xdr:colOff>
      <xdr:row>16</xdr:row>
      <xdr:rowOff>95250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857250</xdr:colOff>
      <xdr:row>5</xdr:row>
      <xdr:rowOff>54429</xdr:rowOff>
    </xdr:from>
    <xdr:to>
      <xdr:col>4</xdr:col>
      <xdr:colOff>870857</xdr:colOff>
      <xdr:row>14</xdr:row>
      <xdr:rowOff>163288</xdr:rowOff>
    </xdr:to>
    <xdr:cxnSp macro="">
      <xdr:nvCxnSpPr>
        <xdr:cNvPr id="8" name="Rak 7"/>
        <xdr:cNvCxnSpPr/>
      </xdr:nvCxnSpPr>
      <xdr:spPr>
        <a:xfrm flipV="1">
          <a:off x="5048250" y="1401536"/>
          <a:ext cx="13607" cy="182335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190498</xdr:colOff>
      <xdr:row>2</xdr:row>
      <xdr:rowOff>190499</xdr:rowOff>
    </xdr:from>
    <xdr:to>
      <xdr:col>52</xdr:col>
      <xdr:colOff>81642</xdr:colOff>
      <xdr:row>17</xdr:row>
      <xdr:rowOff>122464</xdr:rowOff>
    </xdr:to>
    <xdr:graphicFrame macro="">
      <xdr:nvGraphicFramePr>
        <xdr:cNvPr id="32" name="Diagram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42</xdr:col>
      <xdr:colOff>571495</xdr:colOff>
      <xdr:row>32</xdr:row>
      <xdr:rowOff>217715</xdr:rowOff>
    </xdr:from>
    <xdr:to>
      <xdr:col>52</xdr:col>
      <xdr:colOff>176893</xdr:colOff>
      <xdr:row>45</xdr:row>
      <xdr:rowOff>0</xdr:rowOff>
    </xdr:to>
    <xdr:graphicFrame macro="">
      <xdr:nvGraphicFramePr>
        <xdr:cNvPr id="33" name="Diagram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42</xdr:col>
      <xdr:colOff>557889</xdr:colOff>
      <xdr:row>45</xdr:row>
      <xdr:rowOff>149676</xdr:rowOff>
    </xdr:from>
    <xdr:to>
      <xdr:col>52</xdr:col>
      <xdr:colOff>394607</xdr:colOff>
      <xdr:row>61</xdr:row>
      <xdr:rowOff>27214</xdr:rowOff>
    </xdr:to>
    <xdr:graphicFrame macro="">
      <xdr:nvGraphicFramePr>
        <xdr:cNvPr id="34" name="Diagram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42</xdr:col>
      <xdr:colOff>557891</xdr:colOff>
      <xdr:row>63</xdr:row>
      <xdr:rowOff>81644</xdr:rowOff>
    </xdr:from>
    <xdr:to>
      <xdr:col>53</xdr:col>
      <xdr:colOff>0</xdr:colOff>
      <xdr:row>79</xdr:row>
      <xdr:rowOff>176893</xdr:rowOff>
    </xdr:to>
    <xdr:graphicFrame macro="">
      <xdr:nvGraphicFramePr>
        <xdr:cNvPr id="36" name="Diagram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43</xdr:col>
      <xdr:colOff>190501</xdr:colOff>
      <xdr:row>18</xdr:row>
      <xdr:rowOff>68036</xdr:rowOff>
    </xdr:from>
    <xdr:to>
      <xdr:col>52</xdr:col>
      <xdr:colOff>136071</xdr:colOff>
      <xdr:row>32</xdr:row>
      <xdr:rowOff>108857</xdr:rowOff>
    </xdr:to>
    <xdr:graphicFrame macro="">
      <xdr:nvGraphicFramePr>
        <xdr:cNvPr id="37" name="Diagram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27</xdr:col>
      <xdr:colOff>449037</xdr:colOff>
      <xdr:row>50</xdr:row>
      <xdr:rowOff>40821</xdr:rowOff>
    </xdr:from>
    <xdr:to>
      <xdr:col>27</xdr:col>
      <xdr:colOff>449037</xdr:colOff>
      <xdr:row>60</xdr:row>
      <xdr:rowOff>95250</xdr:rowOff>
    </xdr:to>
    <xdr:cxnSp macro="">
      <xdr:nvCxnSpPr>
        <xdr:cNvPr id="40" name="Rak 39"/>
        <xdr:cNvCxnSpPr/>
      </xdr:nvCxnSpPr>
      <xdr:spPr>
        <a:xfrm flipV="1">
          <a:off x="28398108" y="10681607"/>
          <a:ext cx="0" cy="21771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530680</xdr:colOff>
      <xdr:row>66</xdr:row>
      <xdr:rowOff>54429</xdr:rowOff>
    </xdr:from>
    <xdr:to>
      <xdr:col>49</xdr:col>
      <xdr:colOff>544285</xdr:colOff>
      <xdr:row>78</xdr:row>
      <xdr:rowOff>40822</xdr:rowOff>
    </xdr:to>
    <xdr:cxnSp macro="">
      <xdr:nvCxnSpPr>
        <xdr:cNvPr id="42" name="Rak 41"/>
        <xdr:cNvCxnSpPr/>
      </xdr:nvCxnSpPr>
      <xdr:spPr>
        <a:xfrm flipV="1">
          <a:off x="42318216" y="13960929"/>
          <a:ext cx="13605" cy="2286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367393</xdr:colOff>
      <xdr:row>48</xdr:row>
      <xdr:rowOff>122464</xdr:rowOff>
    </xdr:from>
    <xdr:to>
      <xdr:col>49</xdr:col>
      <xdr:colOff>381000</xdr:colOff>
      <xdr:row>59</xdr:row>
      <xdr:rowOff>108857</xdr:rowOff>
    </xdr:to>
    <xdr:cxnSp macro="">
      <xdr:nvCxnSpPr>
        <xdr:cNvPr id="46" name="Rak 45"/>
        <xdr:cNvCxnSpPr/>
      </xdr:nvCxnSpPr>
      <xdr:spPr>
        <a:xfrm flipV="1">
          <a:off x="42154929" y="10382250"/>
          <a:ext cx="13607" cy="229960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217715</xdr:colOff>
      <xdr:row>33</xdr:row>
      <xdr:rowOff>13607</xdr:rowOff>
    </xdr:from>
    <xdr:to>
      <xdr:col>49</xdr:col>
      <xdr:colOff>231322</xdr:colOff>
      <xdr:row>43</xdr:row>
      <xdr:rowOff>81644</xdr:rowOff>
    </xdr:to>
    <xdr:cxnSp macro="">
      <xdr:nvCxnSpPr>
        <xdr:cNvPr id="48" name="Rak 47"/>
        <xdr:cNvCxnSpPr/>
      </xdr:nvCxnSpPr>
      <xdr:spPr>
        <a:xfrm flipH="1" flipV="1">
          <a:off x="36766501" y="7225393"/>
          <a:ext cx="13607" cy="19730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136072</xdr:colOff>
      <xdr:row>21</xdr:row>
      <xdr:rowOff>40821</xdr:rowOff>
    </xdr:from>
    <xdr:to>
      <xdr:col>49</xdr:col>
      <xdr:colOff>149678</xdr:colOff>
      <xdr:row>30</xdr:row>
      <xdr:rowOff>176895</xdr:rowOff>
    </xdr:to>
    <xdr:cxnSp macro="">
      <xdr:nvCxnSpPr>
        <xdr:cNvPr id="51" name="Rak 50"/>
        <xdr:cNvCxnSpPr/>
      </xdr:nvCxnSpPr>
      <xdr:spPr>
        <a:xfrm flipV="1">
          <a:off x="41923608" y="4435928"/>
          <a:ext cx="13606" cy="185057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149678</xdr:colOff>
      <xdr:row>5</xdr:row>
      <xdr:rowOff>149679</xdr:rowOff>
    </xdr:from>
    <xdr:to>
      <xdr:col>49</xdr:col>
      <xdr:colOff>149679</xdr:colOff>
      <xdr:row>16</xdr:row>
      <xdr:rowOff>1</xdr:rowOff>
    </xdr:to>
    <xdr:cxnSp macro="">
      <xdr:nvCxnSpPr>
        <xdr:cNvPr id="54" name="Rak 53"/>
        <xdr:cNvCxnSpPr/>
      </xdr:nvCxnSpPr>
      <xdr:spPr>
        <a:xfrm flipH="1" flipV="1">
          <a:off x="41937214" y="1496786"/>
          <a:ext cx="1" cy="194582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830036</xdr:colOff>
      <xdr:row>4</xdr:row>
      <xdr:rowOff>13607</xdr:rowOff>
    </xdr:from>
    <xdr:to>
      <xdr:col>26</xdr:col>
      <xdr:colOff>857250</xdr:colOff>
      <xdr:row>13</xdr:row>
      <xdr:rowOff>122464</xdr:rowOff>
    </xdr:to>
    <xdr:cxnSp macro="">
      <xdr:nvCxnSpPr>
        <xdr:cNvPr id="57" name="Rak 56"/>
        <xdr:cNvCxnSpPr/>
      </xdr:nvCxnSpPr>
      <xdr:spPr>
        <a:xfrm flipH="1">
          <a:off x="27799393" y="1170214"/>
          <a:ext cx="27214" cy="18233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911679</xdr:colOff>
      <xdr:row>18</xdr:row>
      <xdr:rowOff>122464</xdr:rowOff>
    </xdr:from>
    <xdr:to>
      <xdr:col>26</xdr:col>
      <xdr:colOff>911679</xdr:colOff>
      <xdr:row>28</xdr:row>
      <xdr:rowOff>54429</xdr:rowOff>
    </xdr:to>
    <xdr:cxnSp macro="">
      <xdr:nvCxnSpPr>
        <xdr:cNvPr id="61" name="Rak 60"/>
        <xdr:cNvCxnSpPr/>
      </xdr:nvCxnSpPr>
      <xdr:spPr>
        <a:xfrm>
          <a:off x="27881036" y="3946071"/>
          <a:ext cx="0" cy="183696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0.73666</cdr:x>
      <cdr:y>0.1793</cdr:y>
    </cdr:from>
    <cdr:to>
      <cdr:x>0.74074</cdr:x>
      <cdr:y>0.81511</cdr:y>
    </cdr:to>
    <cdr:cxnSp macro="">
      <cdr:nvCxnSpPr>
        <cdr:cNvPr id="3" name="Rak 2"/>
        <cdr:cNvCxnSpPr/>
      </cdr:nvCxnSpPr>
      <cdr:spPr>
        <a:xfrm xmlns:a="http://schemas.openxmlformats.org/drawingml/2006/main" flipV="1">
          <a:off x="4844523" y="603477"/>
          <a:ext cx="26834" cy="2139962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0.6749</cdr:x>
      <cdr:y>0.19965</cdr:y>
    </cdr:from>
    <cdr:to>
      <cdr:x>0.6749</cdr:x>
      <cdr:y>0.83953</cdr:y>
    </cdr:to>
    <cdr:cxnSp macro="">
      <cdr:nvCxnSpPr>
        <cdr:cNvPr id="3" name="Rak 2"/>
        <cdr:cNvCxnSpPr/>
      </cdr:nvCxnSpPr>
      <cdr:spPr>
        <a:xfrm xmlns:a="http://schemas.openxmlformats.org/drawingml/2006/main" flipV="1">
          <a:off x="4310743" y="547689"/>
          <a:ext cx="0" cy="175532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0.66681</cdr:x>
      <cdr:y>0.20104</cdr:y>
    </cdr:from>
    <cdr:to>
      <cdr:x>0.6679</cdr:x>
      <cdr:y>0.87614</cdr:y>
    </cdr:to>
    <cdr:cxnSp macro="">
      <cdr:nvCxnSpPr>
        <cdr:cNvPr id="3" name="Rak 2"/>
        <cdr:cNvCxnSpPr/>
      </cdr:nvCxnSpPr>
      <cdr:spPr>
        <a:xfrm xmlns:a="http://schemas.openxmlformats.org/drawingml/2006/main" flipV="1">
          <a:off x="3442427" y="527276"/>
          <a:ext cx="5622" cy="177064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0.66783</cdr:x>
      <cdr:y>0.19618</cdr:y>
    </cdr:from>
    <cdr:to>
      <cdr:x>0.66992</cdr:x>
      <cdr:y>0.88021</cdr:y>
    </cdr:to>
    <cdr:cxnSp macro="">
      <cdr:nvCxnSpPr>
        <cdr:cNvPr id="3" name="Rak 2"/>
        <cdr:cNvCxnSpPr/>
      </cdr:nvCxnSpPr>
      <cdr:spPr>
        <a:xfrm xmlns:a="http://schemas.openxmlformats.org/drawingml/2006/main" flipV="1">
          <a:off x="2920634" y="552176"/>
          <a:ext cx="9141" cy="192529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0.66667</cdr:x>
      <cdr:y>0.20725</cdr:y>
    </cdr:from>
    <cdr:to>
      <cdr:x>0.66667</cdr:x>
      <cdr:y>0.88083</cdr:y>
    </cdr:to>
    <cdr:cxnSp macro="">
      <cdr:nvCxnSpPr>
        <cdr:cNvPr id="3" name="Rak 2"/>
        <cdr:cNvCxnSpPr/>
      </cdr:nvCxnSpPr>
      <cdr:spPr>
        <a:xfrm xmlns:a="http://schemas.openxmlformats.org/drawingml/2006/main">
          <a:off x="3592285" y="544287"/>
          <a:ext cx="1" cy="176892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0.73633</cdr:x>
      <cdr:y>0.16037</cdr:y>
    </cdr:from>
    <cdr:to>
      <cdr:x>0.73852</cdr:x>
      <cdr:y>0.91172</cdr:y>
    </cdr:to>
    <cdr:cxnSp macro="">
      <cdr:nvCxnSpPr>
        <cdr:cNvPr id="2" name="Rak 1"/>
        <cdr:cNvCxnSpPr/>
      </cdr:nvCxnSpPr>
      <cdr:spPr>
        <a:xfrm xmlns:a="http://schemas.openxmlformats.org/drawingml/2006/main" flipH="1">
          <a:off x="5019664" y="548368"/>
          <a:ext cx="14978" cy="256925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0.73642</cdr:x>
      <cdr:y>0.16931</cdr:y>
    </cdr:from>
    <cdr:to>
      <cdr:x>0.73713</cdr:x>
      <cdr:y>0.88971</cdr:y>
    </cdr:to>
    <cdr:cxnSp macro="">
      <cdr:nvCxnSpPr>
        <cdr:cNvPr id="2" name="Rak 1"/>
        <cdr:cNvCxnSpPr/>
      </cdr:nvCxnSpPr>
      <cdr:spPr>
        <a:xfrm xmlns:a="http://schemas.openxmlformats.org/drawingml/2006/main">
          <a:off x="4980216" y="507545"/>
          <a:ext cx="4831" cy="215949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77"/>
  <sheetViews>
    <sheetView tabSelected="1" topLeftCell="A37" zoomScale="70" zoomScaleNormal="70" workbookViewId="0">
      <selection activeCell="G30" sqref="G30"/>
    </sheetView>
  </sheetViews>
  <sheetFormatPr defaultRowHeight="15" x14ac:dyDescent="0.25"/>
  <cols>
    <col min="1" max="6" width="15.7109375" customWidth="1"/>
    <col min="7" max="9" width="15.7109375" style="5" customWidth="1"/>
    <col min="10" max="22" width="15.7109375" customWidth="1"/>
    <col min="23" max="28" width="14.7109375" customWidth="1"/>
  </cols>
  <sheetData>
    <row r="1" spans="2:44" s="7" customFormat="1" ht="46.5" x14ac:dyDescent="0.7">
      <c r="B1" s="9" t="s">
        <v>1</v>
      </c>
      <c r="J1" s="6"/>
      <c r="K1" s="6"/>
      <c r="L1" s="9" t="s">
        <v>2</v>
      </c>
      <c r="M1" s="6"/>
      <c r="N1" s="6"/>
      <c r="O1" s="6"/>
      <c r="Q1" s="8"/>
      <c r="R1" s="8"/>
      <c r="S1" s="9" t="s">
        <v>3</v>
      </c>
      <c r="T1" s="8"/>
      <c r="U1" s="8"/>
      <c r="V1" s="8"/>
      <c r="W1" s="8"/>
      <c r="X1" s="8"/>
      <c r="Y1" s="8"/>
      <c r="Z1" s="9"/>
      <c r="AA1" s="9" t="s">
        <v>4</v>
      </c>
      <c r="AB1" s="8"/>
      <c r="AH1" s="9" t="s">
        <v>5</v>
      </c>
      <c r="AR1" s="9" t="s">
        <v>34</v>
      </c>
    </row>
    <row r="2" spans="2:44" x14ac:dyDescent="0.25">
      <c r="N2" s="5"/>
      <c r="O2" s="5"/>
    </row>
    <row r="3" spans="2:44" x14ac:dyDescent="0.25">
      <c r="N3" s="5"/>
      <c r="O3" s="5"/>
    </row>
    <row r="4" spans="2:44" x14ac:dyDescent="0.25">
      <c r="N4" s="5"/>
      <c r="O4" s="5"/>
    </row>
    <row r="5" spans="2:44" x14ac:dyDescent="0.25">
      <c r="N5" s="5"/>
      <c r="O5" s="5"/>
    </row>
    <row r="6" spans="2:44" x14ac:dyDescent="0.25">
      <c r="N6" s="5"/>
      <c r="O6" s="5"/>
    </row>
    <row r="7" spans="2:44" x14ac:dyDescent="0.25">
      <c r="N7" s="5"/>
      <c r="O7" s="5"/>
    </row>
    <row r="8" spans="2:44" x14ac:dyDescent="0.25">
      <c r="N8" s="5"/>
      <c r="O8" s="5"/>
    </row>
    <row r="9" spans="2:44" x14ac:dyDescent="0.25">
      <c r="N9" s="5"/>
      <c r="O9" s="5"/>
    </row>
    <row r="10" spans="2:44" x14ac:dyDescent="0.25">
      <c r="N10" s="5"/>
      <c r="O10" s="5"/>
    </row>
    <row r="11" spans="2:44" x14ac:dyDescent="0.25">
      <c r="N11" s="5"/>
      <c r="O11" s="5"/>
    </row>
    <row r="12" spans="2:44" x14ac:dyDescent="0.25">
      <c r="N12" s="5"/>
      <c r="O12" s="5"/>
    </row>
    <row r="13" spans="2:44" x14ac:dyDescent="0.25">
      <c r="N13" s="5"/>
      <c r="O13" s="5"/>
    </row>
    <row r="14" spans="2:44" x14ac:dyDescent="0.25">
      <c r="N14" s="5"/>
      <c r="O14" s="5"/>
    </row>
    <row r="15" spans="2:44" x14ac:dyDescent="0.25">
      <c r="N15" s="5"/>
      <c r="O15" s="5"/>
    </row>
    <row r="16" spans="2:44" x14ac:dyDescent="0.25">
      <c r="N16" s="5"/>
      <c r="O16" s="5"/>
    </row>
    <row r="17" spans="14:66" x14ac:dyDescent="0.25">
      <c r="N17" s="5"/>
      <c r="O17" s="5"/>
    </row>
    <row r="18" spans="14:66" x14ac:dyDescent="0.25">
      <c r="N18" s="5"/>
      <c r="O18" s="5"/>
    </row>
    <row r="19" spans="14:66" x14ac:dyDescent="0.25">
      <c r="N19" s="5"/>
      <c r="O19" s="5"/>
    </row>
    <row r="20" spans="14:66" x14ac:dyDescent="0.25">
      <c r="N20" s="5"/>
      <c r="O20" s="5"/>
    </row>
    <row r="21" spans="14:66" x14ac:dyDescent="0.25">
      <c r="N21" s="5"/>
      <c r="O21" s="5"/>
    </row>
    <row r="22" spans="14:66" x14ac:dyDescent="0.25">
      <c r="N22" s="5"/>
      <c r="O22" s="5"/>
    </row>
    <row r="23" spans="14:66" x14ac:dyDescent="0.25">
      <c r="N23" s="5"/>
      <c r="O23" s="5"/>
    </row>
    <row r="24" spans="14:66" x14ac:dyDescent="0.25">
      <c r="N24" s="5"/>
      <c r="O24" s="5"/>
    </row>
    <row r="25" spans="14:66" x14ac:dyDescent="0.25">
      <c r="N25" s="5"/>
      <c r="O25" s="5"/>
    </row>
    <row r="26" spans="14:66" x14ac:dyDescent="0.25">
      <c r="N26" s="5"/>
      <c r="O26" s="5"/>
    </row>
    <row r="27" spans="14:66" x14ac:dyDescent="0.25">
      <c r="N27" s="5"/>
      <c r="O27" s="5"/>
    </row>
    <row r="28" spans="14:66" x14ac:dyDescent="0.25">
      <c r="N28" s="5"/>
      <c r="O28" s="5"/>
    </row>
    <row r="29" spans="14:66" x14ac:dyDescent="0.25">
      <c r="N29" s="5"/>
      <c r="O29" s="5"/>
    </row>
    <row r="30" spans="14:66" x14ac:dyDescent="0.25">
      <c r="N30" s="5"/>
      <c r="O30" s="5"/>
    </row>
    <row r="31" spans="14:66" x14ac:dyDescent="0.25">
      <c r="N31" s="5"/>
      <c r="O31" s="5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</row>
    <row r="32" spans="14:66" x14ac:dyDescent="0.25">
      <c r="N32" s="5"/>
      <c r="O32" s="5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</row>
    <row r="33" spans="1:109" s="10" customFormat="1" ht="57" customHeight="1" thickBot="1" x14ac:dyDescent="0.3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</row>
    <row r="34" spans="1:109" ht="15" customHeight="1" x14ac:dyDescent="0.25">
      <c r="A34" s="44" t="s">
        <v>42</v>
      </c>
      <c r="B34" s="37"/>
      <c r="C34" s="37"/>
      <c r="D34" s="37"/>
      <c r="E34" s="37"/>
      <c r="F34" s="38"/>
      <c r="G34" s="38"/>
      <c r="H34" s="45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</row>
    <row r="35" spans="1:109" x14ac:dyDescent="0.25">
      <c r="A35" s="39" t="s">
        <v>6</v>
      </c>
      <c r="B35" s="51" t="s">
        <v>0</v>
      </c>
      <c r="C35" s="52" t="s">
        <v>1</v>
      </c>
      <c r="D35" s="40" t="s">
        <v>2</v>
      </c>
      <c r="E35" s="40" t="s">
        <v>3</v>
      </c>
      <c r="F35" s="46" t="s">
        <v>4</v>
      </c>
      <c r="G35" s="46" t="s">
        <v>5</v>
      </c>
      <c r="H35" s="47" t="s">
        <v>34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</row>
    <row r="36" spans="1:109" x14ac:dyDescent="0.25">
      <c r="A36" s="12">
        <v>1999</v>
      </c>
      <c r="B36" s="53" t="s">
        <v>44</v>
      </c>
      <c r="C36" s="54" t="s">
        <v>44</v>
      </c>
      <c r="D36" s="4">
        <v>379361.75515585107</v>
      </c>
      <c r="E36" s="4">
        <v>158329</v>
      </c>
      <c r="F36" s="56" t="s">
        <v>44</v>
      </c>
      <c r="G36" s="56" t="s">
        <v>44</v>
      </c>
      <c r="H36" s="60" t="s">
        <v>44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</row>
    <row r="37" spans="1:109" x14ac:dyDescent="0.25">
      <c r="A37" s="12">
        <v>2000</v>
      </c>
      <c r="B37" s="55" t="s">
        <v>44</v>
      </c>
      <c r="C37" s="56" t="s">
        <v>44</v>
      </c>
      <c r="D37" s="4">
        <v>383319.39693147776</v>
      </c>
      <c r="E37" s="4">
        <v>167088</v>
      </c>
      <c r="F37" s="4">
        <v>62618</v>
      </c>
      <c r="G37" s="4">
        <v>61028</v>
      </c>
      <c r="H37" s="60" t="s">
        <v>44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</row>
    <row r="38" spans="1:109" x14ac:dyDescent="0.25">
      <c r="A38" s="12">
        <v>2001</v>
      </c>
      <c r="B38" s="55" t="s">
        <v>44</v>
      </c>
      <c r="C38" s="56" t="s">
        <v>44</v>
      </c>
      <c r="D38" s="4">
        <v>380883.34371885459</v>
      </c>
      <c r="E38" s="4">
        <v>164570</v>
      </c>
      <c r="F38" s="4">
        <v>60854</v>
      </c>
      <c r="G38" s="4">
        <v>61238</v>
      </c>
      <c r="H38" s="60" t="s">
        <v>44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</row>
    <row r="39" spans="1:109" x14ac:dyDescent="0.25">
      <c r="A39" s="12">
        <v>2002</v>
      </c>
      <c r="B39" s="55" t="s">
        <v>44</v>
      </c>
      <c r="C39" s="56" t="s">
        <v>44</v>
      </c>
      <c r="D39" s="4">
        <v>387129.24644049921</v>
      </c>
      <c r="E39" s="4">
        <v>163383</v>
      </c>
      <c r="F39" s="4">
        <v>62211</v>
      </c>
      <c r="G39" s="4">
        <v>63275</v>
      </c>
      <c r="H39" s="60" t="s">
        <v>44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</row>
    <row r="40" spans="1:109" x14ac:dyDescent="0.25">
      <c r="A40" s="12">
        <v>2003</v>
      </c>
      <c r="B40" s="55" t="s">
        <v>44</v>
      </c>
      <c r="C40" s="56" t="s">
        <v>44</v>
      </c>
      <c r="D40" s="4">
        <v>400340.69945470121</v>
      </c>
      <c r="E40" s="4">
        <v>166652</v>
      </c>
      <c r="F40" s="4">
        <v>64819</v>
      </c>
      <c r="G40" s="4">
        <v>64153</v>
      </c>
      <c r="H40" s="42">
        <v>10721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</row>
    <row r="41" spans="1:109" x14ac:dyDescent="0.25">
      <c r="A41" s="12">
        <v>2004</v>
      </c>
      <c r="B41" s="33">
        <v>1165369</v>
      </c>
      <c r="C41" s="4">
        <v>173479</v>
      </c>
      <c r="D41" s="4">
        <v>414525.39813364996</v>
      </c>
      <c r="E41" s="4">
        <v>176733</v>
      </c>
      <c r="F41" s="4">
        <v>68392</v>
      </c>
      <c r="G41" s="4">
        <v>65258</v>
      </c>
      <c r="H41" s="42">
        <v>11341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</row>
    <row r="42" spans="1:109" x14ac:dyDescent="0.25">
      <c r="A42" s="12">
        <v>2005</v>
      </c>
      <c r="B42" s="33">
        <v>1156595</v>
      </c>
      <c r="C42" s="4">
        <v>181222</v>
      </c>
      <c r="D42" s="4">
        <v>419502.47065733746</v>
      </c>
      <c r="E42" s="4">
        <v>173954</v>
      </c>
      <c r="F42" s="4">
        <v>69115</v>
      </c>
      <c r="G42" s="4">
        <v>67636</v>
      </c>
      <c r="H42" s="42">
        <v>10652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</row>
    <row r="43" spans="1:109" x14ac:dyDescent="0.25">
      <c r="A43" s="12">
        <v>2006</v>
      </c>
      <c r="B43" s="33">
        <v>1131368</v>
      </c>
      <c r="C43" s="4">
        <v>190417</v>
      </c>
      <c r="D43" s="4">
        <v>450334.79254905909</v>
      </c>
      <c r="E43" s="4">
        <v>185595</v>
      </c>
      <c r="F43" s="4">
        <v>71277</v>
      </c>
      <c r="G43" s="4">
        <v>70337</v>
      </c>
      <c r="H43" s="42">
        <v>10422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</row>
    <row r="44" spans="1:109" x14ac:dyDescent="0.25">
      <c r="A44" s="12">
        <v>2007</v>
      </c>
      <c r="B44" s="33">
        <v>1185689</v>
      </c>
      <c r="C44" s="4">
        <v>192436</v>
      </c>
      <c r="D44" s="4">
        <v>462848.43094082404</v>
      </c>
      <c r="E44" s="4">
        <v>181847</v>
      </c>
      <c r="F44" s="4">
        <v>75884</v>
      </c>
      <c r="G44" s="4">
        <v>73935</v>
      </c>
      <c r="H44" s="42">
        <v>9829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</row>
    <row r="45" spans="1:109" x14ac:dyDescent="0.25">
      <c r="A45" s="12">
        <v>2008</v>
      </c>
      <c r="B45" s="33">
        <v>1227990</v>
      </c>
      <c r="C45" s="4">
        <v>202233</v>
      </c>
      <c r="D45" s="4">
        <v>497547</v>
      </c>
      <c r="E45" s="4">
        <v>200333</v>
      </c>
      <c r="F45" s="4">
        <v>82991</v>
      </c>
      <c r="G45" s="4">
        <v>82732</v>
      </c>
      <c r="H45" s="42">
        <v>10370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</row>
    <row r="46" spans="1:109" x14ac:dyDescent="0.25">
      <c r="A46" s="12">
        <v>2009</v>
      </c>
      <c r="B46" s="33">
        <v>1242374</v>
      </c>
      <c r="C46" s="4">
        <v>210379</v>
      </c>
      <c r="D46" s="4">
        <v>528035</v>
      </c>
      <c r="E46" s="4">
        <v>207631</v>
      </c>
      <c r="F46" s="4">
        <v>87601</v>
      </c>
      <c r="G46" s="4">
        <v>86051</v>
      </c>
      <c r="H46" s="42">
        <v>9805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</row>
    <row r="47" spans="1:109" s="2" customFormat="1" x14ac:dyDescent="0.25">
      <c r="A47" s="12">
        <v>2010</v>
      </c>
      <c r="B47" s="33">
        <v>1200064</v>
      </c>
      <c r="C47" s="4">
        <v>205563</v>
      </c>
      <c r="D47" s="4">
        <v>521476</v>
      </c>
      <c r="E47" s="4">
        <v>213590</v>
      </c>
      <c r="F47" s="4">
        <v>92438</v>
      </c>
      <c r="G47" s="4">
        <v>90793</v>
      </c>
      <c r="H47" s="42">
        <v>9679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</row>
    <row r="48" spans="1:109" x14ac:dyDescent="0.25">
      <c r="A48" s="12">
        <v>2011</v>
      </c>
      <c r="B48" s="33">
        <v>1229953</v>
      </c>
      <c r="C48" s="4">
        <v>201334</v>
      </c>
      <c r="D48" s="4">
        <v>523773</v>
      </c>
      <c r="E48" s="4">
        <v>218552</v>
      </c>
      <c r="F48" s="4">
        <v>90894</v>
      </c>
      <c r="G48" s="4">
        <v>92780</v>
      </c>
      <c r="H48" s="42">
        <v>9463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</row>
    <row r="49" spans="1:109" x14ac:dyDescent="0.25">
      <c r="A49" s="12">
        <v>2012</v>
      </c>
      <c r="B49" s="33">
        <v>1211557</v>
      </c>
      <c r="C49" s="4">
        <v>189110</v>
      </c>
      <c r="D49" s="4">
        <v>495766</v>
      </c>
      <c r="E49" s="4">
        <v>195212</v>
      </c>
      <c r="F49" s="4">
        <v>89798</v>
      </c>
      <c r="G49" s="4">
        <v>90360</v>
      </c>
      <c r="H49" s="42">
        <v>9168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</row>
    <row r="50" spans="1:109" x14ac:dyDescent="0.25">
      <c r="A50" s="12">
        <v>2013</v>
      </c>
      <c r="B50" s="33">
        <v>1219523</v>
      </c>
      <c r="C50" s="4">
        <v>200186.59109552804</v>
      </c>
      <c r="D50" s="4">
        <f>D49</f>
        <v>495766</v>
      </c>
      <c r="E50" s="4">
        <v>200590.41495831381</v>
      </c>
      <c r="F50" s="4">
        <v>90000</v>
      </c>
      <c r="G50" s="4">
        <v>90000</v>
      </c>
      <c r="H50" s="42">
        <v>9030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</row>
    <row r="51" spans="1:109" x14ac:dyDescent="0.25">
      <c r="A51" s="12">
        <v>2014</v>
      </c>
      <c r="B51" s="33">
        <v>1227798</v>
      </c>
      <c r="C51" s="4">
        <v>200620.335748257</v>
      </c>
      <c r="D51" s="4">
        <f t="shared" ref="D51:D53" si="0">D50</f>
        <v>495766</v>
      </c>
      <c r="E51" s="4">
        <v>200590.41495831381</v>
      </c>
      <c r="F51" s="4">
        <v>90000</v>
      </c>
      <c r="G51" s="4">
        <v>90000</v>
      </c>
      <c r="H51" s="42">
        <v>8890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</row>
    <row r="52" spans="1:109" x14ac:dyDescent="0.25">
      <c r="A52" s="12">
        <v>2015</v>
      </c>
      <c r="B52" s="33">
        <v>1236235</v>
      </c>
      <c r="C52" s="4">
        <v>200947.2569691567</v>
      </c>
      <c r="D52" s="4">
        <f t="shared" si="0"/>
        <v>495766</v>
      </c>
      <c r="E52" s="4">
        <v>200590.41495831381</v>
      </c>
      <c r="F52" s="4">
        <v>90000</v>
      </c>
      <c r="G52" s="4">
        <v>90000</v>
      </c>
      <c r="H52" s="42">
        <v>8760</v>
      </c>
      <c r="J52" s="1"/>
      <c r="K52" s="1"/>
      <c r="L52" s="1"/>
      <c r="M52" s="1"/>
      <c r="N52" s="32"/>
      <c r="O52" s="32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</row>
    <row r="53" spans="1:109" ht="15.75" thickBot="1" x14ac:dyDescent="0.3">
      <c r="A53" s="13">
        <v>2016</v>
      </c>
      <c r="B53" s="34">
        <v>1244810</v>
      </c>
      <c r="C53" s="23">
        <v>201186.02450996911</v>
      </c>
      <c r="D53" s="23">
        <f t="shared" si="0"/>
        <v>495766</v>
      </c>
      <c r="E53" s="23">
        <v>200590.41495831381</v>
      </c>
      <c r="F53" s="23">
        <v>90000</v>
      </c>
      <c r="G53" s="23">
        <v>90000</v>
      </c>
      <c r="H53" s="43">
        <v>8630</v>
      </c>
      <c r="J53" s="1"/>
      <c r="K53" s="1"/>
      <c r="L53" s="1"/>
      <c r="M53" s="1"/>
      <c r="N53" s="32"/>
      <c r="O53" s="32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</row>
    <row r="54" spans="1:109" x14ac:dyDescent="0.25">
      <c r="B54" s="1"/>
      <c r="C54" s="1"/>
      <c r="D54" s="1"/>
      <c r="E54" s="1"/>
      <c r="F54" s="1"/>
      <c r="G54" s="32"/>
      <c r="H54" s="32"/>
      <c r="I54" s="32"/>
      <c r="J54" s="1"/>
      <c r="K54" s="1"/>
      <c r="L54" s="1"/>
      <c r="M54" s="1"/>
      <c r="N54" s="32"/>
      <c r="O54" s="32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</row>
    <row r="55" spans="1:109" ht="15.75" thickBot="1" x14ac:dyDescent="0.3">
      <c r="N55" s="5"/>
      <c r="O55" s="5"/>
    </row>
    <row r="56" spans="1:109" x14ac:dyDescent="0.25">
      <c r="A56" s="44" t="s">
        <v>43</v>
      </c>
      <c r="B56" s="44"/>
      <c r="C56" s="44"/>
      <c r="D56" s="44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9"/>
    </row>
    <row r="57" spans="1:109" ht="30" x14ac:dyDescent="0.25">
      <c r="A57" s="39" t="s">
        <v>6</v>
      </c>
      <c r="B57" s="51" t="s">
        <v>33</v>
      </c>
      <c r="C57" s="52" t="s">
        <v>9</v>
      </c>
      <c r="D57" s="52" t="s">
        <v>10</v>
      </c>
      <c r="E57" s="52" t="s">
        <v>11</v>
      </c>
      <c r="F57" s="52" t="s">
        <v>12</v>
      </c>
      <c r="G57" s="52" t="s">
        <v>13</v>
      </c>
      <c r="H57" s="52" t="s">
        <v>14</v>
      </c>
      <c r="I57" s="40" t="s">
        <v>8</v>
      </c>
      <c r="J57" s="40" t="s">
        <v>7</v>
      </c>
      <c r="K57" s="52" t="s">
        <v>15</v>
      </c>
      <c r="L57" s="52" t="s">
        <v>16</v>
      </c>
      <c r="M57" s="40" t="s">
        <v>17</v>
      </c>
      <c r="N57" s="40" t="s">
        <v>18</v>
      </c>
      <c r="O57" s="40" t="s">
        <v>36</v>
      </c>
      <c r="P57" s="40" t="s">
        <v>37</v>
      </c>
      <c r="Q57" s="40" t="s">
        <v>38</v>
      </c>
      <c r="R57" s="40" t="s">
        <v>39</v>
      </c>
      <c r="S57" s="40" t="s">
        <v>40</v>
      </c>
      <c r="T57" s="41" t="s">
        <v>41</v>
      </c>
    </row>
    <row r="58" spans="1:109" x14ac:dyDescent="0.25">
      <c r="A58" s="12">
        <v>1999</v>
      </c>
      <c r="B58" s="53" t="s">
        <v>44</v>
      </c>
      <c r="C58" s="54" t="s">
        <v>44</v>
      </c>
      <c r="D58" s="54" t="s">
        <v>44</v>
      </c>
      <c r="E58" s="54" t="s">
        <v>44</v>
      </c>
      <c r="F58" s="54" t="s">
        <v>44</v>
      </c>
      <c r="G58" s="54" t="s">
        <v>44</v>
      </c>
      <c r="H58" s="54" t="s">
        <v>44</v>
      </c>
      <c r="I58" s="54" t="s">
        <v>44</v>
      </c>
      <c r="J58" s="54" t="s">
        <v>44</v>
      </c>
      <c r="K58" s="54" t="s">
        <v>44</v>
      </c>
      <c r="L58" s="54" t="s">
        <v>44</v>
      </c>
      <c r="M58" s="54" t="s">
        <v>44</v>
      </c>
      <c r="N58" s="54" t="s">
        <v>44</v>
      </c>
      <c r="O58" s="54" t="s">
        <v>44</v>
      </c>
      <c r="P58" s="54" t="s">
        <v>44</v>
      </c>
      <c r="Q58" s="54" t="s">
        <v>44</v>
      </c>
      <c r="R58" s="54" t="s">
        <v>44</v>
      </c>
      <c r="S58" s="54" t="s">
        <v>44</v>
      </c>
      <c r="T58" s="57" t="s">
        <v>44</v>
      </c>
    </row>
    <row r="59" spans="1:109" x14ac:dyDescent="0.25">
      <c r="A59" s="12">
        <v>2000</v>
      </c>
      <c r="B59" s="55" t="s">
        <v>44</v>
      </c>
      <c r="C59" s="56" t="s">
        <v>44</v>
      </c>
      <c r="D59" s="56" t="s">
        <v>44</v>
      </c>
      <c r="E59" s="56" t="s">
        <v>44</v>
      </c>
      <c r="F59" s="56" t="s">
        <v>44</v>
      </c>
      <c r="G59" s="56" t="s">
        <v>44</v>
      </c>
      <c r="H59" s="56" t="s">
        <v>44</v>
      </c>
      <c r="I59" s="11">
        <f t="shared" ref="I59:I75" si="1">F37/D37</f>
        <v>0.1633572433361456</v>
      </c>
      <c r="J59" s="11">
        <f t="shared" ref="J59:J75" si="2">F37/E37</f>
        <v>0.37476060519007948</v>
      </c>
      <c r="K59" s="56" t="s">
        <v>44</v>
      </c>
      <c r="L59" s="56" t="s">
        <v>44</v>
      </c>
      <c r="M59" s="11">
        <f t="shared" ref="M59:M75" si="3">G37/D37</f>
        <v>0.15920926644604258</v>
      </c>
      <c r="N59" s="11">
        <f t="shared" ref="N59:N75" si="4">G37/E37</f>
        <v>0.36524466149573875</v>
      </c>
      <c r="O59" s="56" t="s">
        <v>44</v>
      </c>
      <c r="P59" s="56" t="s">
        <v>44</v>
      </c>
      <c r="Q59" s="56" t="s">
        <v>44</v>
      </c>
      <c r="R59" s="56" t="s">
        <v>44</v>
      </c>
      <c r="S59" s="56" t="s">
        <v>44</v>
      </c>
      <c r="T59" s="58" t="s">
        <v>44</v>
      </c>
    </row>
    <row r="60" spans="1:109" x14ac:dyDescent="0.25">
      <c r="A60" s="12">
        <v>2001</v>
      </c>
      <c r="B60" s="55" t="s">
        <v>44</v>
      </c>
      <c r="C60" s="56" t="s">
        <v>44</v>
      </c>
      <c r="D60" s="56" t="s">
        <v>44</v>
      </c>
      <c r="E60" s="56" t="s">
        <v>44</v>
      </c>
      <c r="F60" s="56" t="s">
        <v>44</v>
      </c>
      <c r="G60" s="56" t="s">
        <v>44</v>
      </c>
      <c r="H60" s="56" t="s">
        <v>44</v>
      </c>
      <c r="I60" s="11">
        <f t="shared" si="1"/>
        <v>0.15977070408444743</v>
      </c>
      <c r="J60" s="11">
        <f t="shared" si="2"/>
        <v>0.36977577930363981</v>
      </c>
      <c r="K60" s="56" t="s">
        <v>44</v>
      </c>
      <c r="L60" s="56" t="s">
        <v>44</v>
      </c>
      <c r="M60" s="11">
        <f t="shared" si="3"/>
        <v>0.16077888679007776</v>
      </c>
      <c r="N60" s="11">
        <f t="shared" si="4"/>
        <v>0.37210913289177855</v>
      </c>
      <c r="O60" s="56" t="s">
        <v>44</v>
      </c>
      <c r="P60" s="56" t="s">
        <v>44</v>
      </c>
      <c r="Q60" s="56" t="s">
        <v>44</v>
      </c>
      <c r="R60" s="56" t="s">
        <v>44</v>
      </c>
      <c r="S60" s="56" t="s">
        <v>44</v>
      </c>
      <c r="T60" s="58" t="s">
        <v>44</v>
      </c>
    </row>
    <row r="61" spans="1:109" x14ac:dyDescent="0.25">
      <c r="A61" s="12">
        <v>2002</v>
      </c>
      <c r="B61" s="55" t="s">
        <v>44</v>
      </c>
      <c r="C61" s="56" t="s">
        <v>44</v>
      </c>
      <c r="D61" s="56" t="s">
        <v>44</v>
      </c>
      <c r="E61" s="56" t="s">
        <v>44</v>
      </c>
      <c r="F61" s="56" t="s">
        <v>44</v>
      </c>
      <c r="G61" s="56" t="s">
        <v>44</v>
      </c>
      <c r="H61" s="56" t="s">
        <v>44</v>
      </c>
      <c r="I61" s="11">
        <f t="shared" si="1"/>
        <v>0.16069826956244102</v>
      </c>
      <c r="J61" s="11">
        <f t="shared" si="2"/>
        <v>0.38076788894805458</v>
      </c>
      <c r="K61" s="56" t="s">
        <v>44</v>
      </c>
      <c r="L61" s="56" t="s">
        <v>44</v>
      </c>
      <c r="M61" s="11">
        <f t="shared" si="3"/>
        <v>0.16344670567204281</v>
      </c>
      <c r="N61" s="11">
        <f t="shared" si="4"/>
        <v>0.38728019438986921</v>
      </c>
      <c r="O61" s="56" t="s">
        <v>44</v>
      </c>
      <c r="P61" s="56" t="s">
        <v>44</v>
      </c>
      <c r="Q61" s="56" t="s">
        <v>44</v>
      </c>
      <c r="R61" s="56" t="s">
        <v>44</v>
      </c>
      <c r="S61" s="56" t="s">
        <v>44</v>
      </c>
      <c r="T61" s="58" t="s">
        <v>44</v>
      </c>
    </row>
    <row r="62" spans="1:109" x14ac:dyDescent="0.25">
      <c r="A62" s="12">
        <v>2003</v>
      </c>
      <c r="B62" s="55" t="s">
        <v>44</v>
      </c>
      <c r="C62" s="56" t="s">
        <v>44</v>
      </c>
      <c r="D62" s="56" t="s">
        <v>44</v>
      </c>
      <c r="E62" s="56" t="s">
        <v>44</v>
      </c>
      <c r="F62" s="56" t="s">
        <v>44</v>
      </c>
      <c r="G62" s="56" t="s">
        <v>44</v>
      </c>
      <c r="H62" s="56" t="s">
        <v>44</v>
      </c>
      <c r="I62" s="11">
        <f t="shared" si="1"/>
        <v>0.16190959372426811</v>
      </c>
      <c r="J62" s="11">
        <f t="shared" si="2"/>
        <v>0.38894822744401508</v>
      </c>
      <c r="K62" s="56" t="s">
        <v>44</v>
      </c>
      <c r="L62" s="56" t="s">
        <v>44</v>
      </c>
      <c r="M62" s="11">
        <f t="shared" si="3"/>
        <v>0.16024601067885916</v>
      </c>
      <c r="N62" s="11">
        <f t="shared" si="4"/>
        <v>0.38495187576506734</v>
      </c>
      <c r="O62" s="56" t="s">
        <v>44</v>
      </c>
      <c r="P62" s="56" t="s">
        <v>44</v>
      </c>
      <c r="Q62" s="11">
        <f t="shared" ref="Q62:Q75" si="5">$H40/D40</f>
        <v>2.6779690435179169E-2</v>
      </c>
      <c r="R62" s="11">
        <f t="shared" ref="R62:R75" si="6">$H40/E40</f>
        <v>6.4331661186184386E-2</v>
      </c>
      <c r="S62" s="11">
        <f t="shared" ref="S62:S75" si="7">$H40/F40</f>
        <v>0.16539903423378949</v>
      </c>
      <c r="T62" s="59">
        <f t="shared" ref="T62:T75" si="8">$H40/G40</f>
        <v>0.16711611304225835</v>
      </c>
    </row>
    <row r="63" spans="1:109" x14ac:dyDescent="0.25">
      <c r="A63" s="12">
        <v>2004</v>
      </c>
      <c r="B63" s="26">
        <f t="shared" ref="B63:B75" si="9">C41/B41</f>
        <v>0.14886186263749937</v>
      </c>
      <c r="C63" s="11">
        <f t="shared" ref="C63:C75" si="10">D41/B41</f>
        <v>0.35570312762193773</v>
      </c>
      <c r="D63" s="11">
        <f t="shared" ref="D63:D75" si="11">D41/C41</f>
        <v>2.3894845954475756</v>
      </c>
      <c r="E63" s="11">
        <f t="shared" ref="E63:E75" si="12">E41/B41</f>
        <v>0.15165411127291012</v>
      </c>
      <c r="F63" s="11">
        <f t="shared" ref="F63:F75" si="13">E41/C41</f>
        <v>1.0187573135653307</v>
      </c>
      <c r="G63" s="11">
        <f t="shared" ref="G63:G75" si="14">F41/B41</f>
        <v>5.8686990987403986E-2</v>
      </c>
      <c r="H63" s="11">
        <f t="shared" ref="H63:H75" si="15">F41/C41</f>
        <v>0.3942379192870607</v>
      </c>
      <c r="I63" s="11">
        <f t="shared" si="1"/>
        <v>0.16498868418660625</v>
      </c>
      <c r="J63" s="11">
        <f t="shared" si="2"/>
        <v>0.38697922855380718</v>
      </c>
      <c r="K63" s="11">
        <f t="shared" ref="K63:K75" si="16">G41/B41</f>
        <v>5.5997714028775437E-2</v>
      </c>
      <c r="L63" s="11">
        <f t="shared" ref="L63:L75" si="17">G41/C41</f>
        <v>0.37617233209783318</v>
      </c>
      <c r="M63" s="11">
        <f t="shared" si="3"/>
        <v>0.15742823067975131</v>
      </c>
      <c r="N63" s="11">
        <f t="shared" si="4"/>
        <v>0.36924626413855932</v>
      </c>
      <c r="O63" s="35">
        <f t="shared" ref="O63:O75" si="18">$H41/B41</f>
        <v>9.7316815532247723E-3</v>
      </c>
      <c r="P63" s="11">
        <f t="shared" ref="P63:P75" si="19">$H41/C41</f>
        <v>6.5373906928216097E-2</v>
      </c>
      <c r="Q63" s="11">
        <f t="shared" si="5"/>
        <v>2.7358999113351001E-2</v>
      </c>
      <c r="R63" s="11">
        <f t="shared" si="6"/>
        <v>6.4170245511590937E-2</v>
      </c>
      <c r="S63" s="11">
        <f t="shared" si="7"/>
        <v>0.16582348812726636</v>
      </c>
      <c r="T63" s="20">
        <f t="shared" si="8"/>
        <v>0.17378712188543932</v>
      </c>
    </row>
    <row r="64" spans="1:109" x14ac:dyDescent="0.25">
      <c r="A64" s="12">
        <v>2005</v>
      </c>
      <c r="B64" s="26">
        <f t="shared" si="9"/>
        <v>0.15668578888893692</v>
      </c>
      <c r="C64" s="11">
        <f t="shared" si="10"/>
        <v>0.36270472434805395</v>
      </c>
      <c r="D64" s="11">
        <f t="shared" si="11"/>
        <v>2.3148539948645168</v>
      </c>
      <c r="E64" s="11">
        <f t="shared" si="12"/>
        <v>0.15040182604974084</v>
      </c>
      <c r="F64" s="11">
        <f t="shared" si="13"/>
        <v>0.95989449404597671</v>
      </c>
      <c r="G64" s="11">
        <f t="shared" si="14"/>
        <v>5.9757304847418501E-2</v>
      </c>
      <c r="H64" s="11">
        <f t="shared" si="15"/>
        <v>0.38138305503746783</v>
      </c>
      <c r="I64" s="11">
        <f t="shared" si="1"/>
        <v>0.16475469117428693</v>
      </c>
      <c r="J64" s="11">
        <f t="shared" si="2"/>
        <v>0.39731768168596293</v>
      </c>
      <c r="K64" s="11">
        <f t="shared" si="16"/>
        <v>5.8478551264703721E-2</v>
      </c>
      <c r="L64" s="11">
        <f t="shared" si="17"/>
        <v>0.37322179426338964</v>
      </c>
      <c r="M64" s="11">
        <f t="shared" si="3"/>
        <v>0.16122908619350462</v>
      </c>
      <c r="N64" s="11">
        <f t="shared" si="4"/>
        <v>0.38881543396530116</v>
      </c>
      <c r="O64" s="35">
        <f t="shared" si="18"/>
        <v>9.2097925375779766E-3</v>
      </c>
      <c r="P64" s="11">
        <f t="shared" si="19"/>
        <v>5.8778735473617991E-2</v>
      </c>
      <c r="Q64" s="11">
        <f t="shared" si="5"/>
        <v>2.5391983945431591E-2</v>
      </c>
      <c r="R64" s="11">
        <f t="shared" si="6"/>
        <v>6.1234579256585077E-2</v>
      </c>
      <c r="S64" s="11">
        <f t="shared" si="7"/>
        <v>0.15411994501917095</v>
      </c>
      <c r="T64" s="20">
        <f t="shared" si="8"/>
        <v>0.15749009403276362</v>
      </c>
    </row>
    <row r="65" spans="1:20" x14ac:dyDescent="0.25">
      <c r="A65" s="12">
        <v>2006</v>
      </c>
      <c r="B65" s="26">
        <f t="shared" si="9"/>
        <v>0.16830686390281499</v>
      </c>
      <c r="C65" s="11">
        <f t="shared" si="10"/>
        <v>0.39804448468496467</v>
      </c>
      <c r="D65" s="11">
        <f t="shared" si="11"/>
        <v>2.3649925823275186</v>
      </c>
      <c r="E65" s="11">
        <f t="shared" si="12"/>
        <v>0.16404476704308413</v>
      </c>
      <c r="F65" s="11">
        <f t="shared" si="13"/>
        <v>0.97467663076300959</v>
      </c>
      <c r="G65" s="11">
        <f t="shared" si="14"/>
        <v>6.3000721250733624E-2</v>
      </c>
      <c r="H65" s="11">
        <f t="shared" si="15"/>
        <v>0.37432057011716391</v>
      </c>
      <c r="I65" s="11">
        <f t="shared" si="1"/>
        <v>0.1582755789232855</v>
      </c>
      <c r="J65" s="11">
        <f t="shared" si="2"/>
        <v>0.38404590640911662</v>
      </c>
      <c r="K65" s="11">
        <f t="shared" si="16"/>
        <v>6.2169868689939969E-2</v>
      </c>
      <c r="L65" s="11">
        <f t="shared" si="17"/>
        <v>0.36938403608921472</v>
      </c>
      <c r="M65" s="11">
        <f t="shared" si="3"/>
        <v>0.1561882429777787</v>
      </c>
      <c r="N65" s="11">
        <f t="shared" si="4"/>
        <v>0.37898111479296315</v>
      </c>
      <c r="O65" s="35">
        <f t="shared" si="18"/>
        <v>9.2118567963739469E-3</v>
      </c>
      <c r="P65" s="11">
        <f t="shared" si="19"/>
        <v>5.4732508126900434E-2</v>
      </c>
      <c r="Q65" s="11">
        <f t="shared" si="5"/>
        <v>2.3142782153267975E-2</v>
      </c>
      <c r="R65" s="11">
        <f t="shared" si="6"/>
        <v>5.6154530025054557E-2</v>
      </c>
      <c r="S65" s="11">
        <f t="shared" si="7"/>
        <v>0.14621827517993183</v>
      </c>
      <c r="T65" s="20">
        <f t="shared" si="8"/>
        <v>0.14817237016079732</v>
      </c>
    </row>
    <row r="66" spans="1:20" x14ac:dyDescent="0.25">
      <c r="A66" s="12">
        <v>2007</v>
      </c>
      <c r="B66" s="26">
        <f t="shared" si="9"/>
        <v>0.16229888275930704</v>
      </c>
      <c r="C66" s="11">
        <f t="shared" si="10"/>
        <v>0.39036242298007662</v>
      </c>
      <c r="D66" s="11">
        <f t="shared" si="11"/>
        <v>2.4052070867240225</v>
      </c>
      <c r="E66" s="11">
        <f t="shared" si="12"/>
        <v>0.15336821038231779</v>
      </c>
      <c r="F66" s="11">
        <f t="shared" si="13"/>
        <v>0.94497391340497616</v>
      </c>
      <c r="G66" s="11">
        <f t="shared" si="14"/>
        <v>6.3999919034417957E-2</v>
      </c>
      <c r="H66" s="11">
        <f t="shared" si="15"/>
        <v>0.39433370055498973</v>
      </c>
      <c r="I66" s="11">
        <f t="shared" si="1"/>
        <v>0.16394999945392902</v>
      </c>
      <c r="J66" s="11">
        <f t="shared" si="2"/>
        <v>0.41729585860641089</v>
      </c>
      <c r="K66" s="11">
        <f t="shared" si="16"/>
        <v>6.2356149040768701E-2</v>
      </c>
      <c r="L66" s="11">
        <f t="shared" si="17"/>
        <v>0.3842056579849924</v>
      </c>
      <c r="M66" s="11">
        <f t="shared" si="3"/>
        <v>0.1597391177274029</v>
      </c>
      <c r="N66" s="11">
        <f t="shared" si="4"/>
        <v>0.40657805737790559</v>
      </c>
      <c r="O66" s="35">
        <f t="shared" si="18"/>
        <v>8.2896948525287822E-3</v>
      </c>
      <c r="P66" s="11">
        <f t="shared" si="19"/>
        <v>5.1076721611340914E-2</v>
      </c>
      <c r="Q66" s="11">
        <f t="shared" si="5"/>
        <v>2.1235893530028308E-2</v>
      </c>
      <c r="R66" s="11">
        <f t="shared" si="6"/>
        <v>5.4050932927131048E-2</v>
      </c>
      <c r="S66" s="11">
        <f t="shared" si="7"/>
        <v>0.12952664593326657</v>
      </c>
      <c r="T66" s="20">
        <f t="shared" si="8"/>
        <v>0.1329410969094475</v>
      </c>
    </row>
    <row r="67" spans="1:20" x14ac:dyDescent="0.25">
      <c r="A67" s="12">
        <v>2008</v>
      </c>
      <c r="B67" s="26">
        <f t="shared" si="9"/>
        <v>0.16468619451298463</v>
      </c>
      <c r="C67" s="11">
        <f t="shared" si="10"/>
        <v>0.40517186622040896</v>
      </c>
      <c r="D67" s="11">
        <f t="shared" si="11"/>
        <v>2.460266128673362</v>
      </c>
      <c r="E67" s="11">
        <f t="shared" si="12"/>
        <v>0.16313895064292055</v>
      </c>
      <c r="F67" s="11">
        <f t="shared" si="13"/>
        <v>0.99060489633244819</v>
      </c>
      <c r="G67" s="11">
        <f t="shared" si="14"/>
        <v>6.7582797905520409E-2</v>
      </c>
      <c r="H67" s="11">
        <f t="shared" si="15"/>
        <v>0.41037318340725798</v>
      </c>
      <c r="I67" s="11">
        <f t="shared" si="1"/>
        <v>0.16680032238160414</v>
      </c>
      <c r="J67" s="11">
        <f t="shared" si="2"/>
        <v>0.41426524836147816</v>
      </c>
      <c r="K67" s="11">
        <f t="shared" si="16"/>
        <v>6.7371884135864299E-2</v>
      </c>
      <c r="L67" s="11">
        <f t="shared" si="17"/>
        <v>0.40909248243362856</v>
      </c>
      <c r="M67" s="11">
        <f t="shared" si="3"/>
        <v>0.16627976854447921</v>
      </c>
      <c r="N67" s="11">
        <f t="shared" si="4"/>
        <v>0.41297240095241422</v>
      </c>
      <c r="O67" s="35">
        <f t="shared" si="18"/>
        <v>8.4446941750339986E-3</v>
      </c>
      <c r="P67" s="11">
        <f t="shared" si="19"/>
        <v>5.1277486859216841E-2</v>
      </c>
      <c r="Q67" s="11">
        <f t="shared" si="5"/>
        <v>2.0842252088747393E-2</v>
      </c>
      <c r="R67" s="11">
        <f t="shared" si="6"/>
        <v>5.1763813250937186E-2</v>
      </c>
      <c r="S67" s="11">
        <f t="shared" si="7"/>
        <v>0.1249533081900447</v>
      </c>
      <c r="T67" s="20">
        <f t="shared" si="8"/>
        <v>0.12534448580960209</v>
      </c>
    </row>
    <row r="68" spans="1:20" x14ac:dyDescent="0.25">
      <c r="A68" s="12">
        <v>2009</v>
      </c>
      <c r="B68" s="26">
        <f t="shared" si="9"/>
        <v>0.16933628681862306</v>
      </c>
      <c r="C68" s="11">
        <f t="shared" si="10"/>
        <v>0.42502096792109301</v>
      </c>
      <c r="D68" s="11">
        <f t="shared" si="11"/>
        <v>2.50992256831718</v>
      </c>
      <c r="E68" s="11">
        <f t="shared" si="12"/>
        <v>0.16712439249372571</v>
      </c>
      <c r="F68" s="11">
        <f t="shared" si="13"/>
        <v>0.98693785976737225</v>
      </c>
      <c r="G68" s="11">
        <f t="shared" si="14"/>
        <v>7.0510973346190442E-2</v>
      </c>
      <c r="H68" s="11">
        <f t="shared" si="15"/>
        <v>0.41639612318720026</v>
      </c>
      <c r="I68" s="11">
        <f t="shared" si="1"/>
        <v>0.16589998769020992</v>
      </c>
      <c r="J68" s="11">
        <f t="shared" si="2"/>
        <v>0.42190713332787494</v>
      </c>
      <c r="K68" s="11">
        <f t="shared" si="16"/>
        <v>6.9263361918391719E-2</v>
      </c>
      <c r="L68" s="11">
        <f t="shared" si="17"/>
        <v>0.40902846767025225</v>
      </c>
      <c r="M68" s="11">
        <f t="shared" si="3"/>
        <v>0.16296457621180413</v>
      </c>
      <c r="N68" s="11">
        <f t="shared" si="4"/>
        <v>0.41444196675833572</v>
      </c>
      <c r="O68" s="35">
        <f t="shared" si="18"/>
        <v>7.8921484190750939E-3</v>
      </c>
      <c r="P68" s="11">
        <f t="shared" si="19"/>
        <v>4.660636280237096E-2</v>
      </c>
      <c r="Q68" s="11">
        <f t="shared" si="5"/>
        <v>1.8568844868237899E-2</v>
      </c>
      <c r="R68" s="11">
        <f t="shared" si="6"/>
        <v>4.7223198847956227E-2</v>
      </c>
      <c r="S68" s="11">
        <f t="shared" si="7"/>
        <v>0.11192794602801338</v>
      </c>
      <c r="T68" s="20">
        <f t="shared" si="8"/>
        <v>0.11394405643165099</v>
      </c>
    </row>
    <row r="69" spans="1:20" x14ac:dyDescent="0.25">
      <c r="A69" s="12">
        <v>2010</v>
      </c>
      <c r="B69" s="26">
        <f t="shared" si="9"/>
        <v>0.17129336435390113</v>
      </c>
      <c r="C69" s="11">
        <f t="shared" si="10"/>
        <v>0.43454015785824757</v>
      </c>
      <c r="D69" s="11">
        <f t="shared" si="11"/>
        <v>2.5368183963067286</v>
      </c>
      <c r="E69" s="11">
        <f t="shared" si="12"/>
        <v>0.17798217428403817</v>
      </c>
      <c r="F69" s="11">
        <f t="shared" si="13"/>
        <v>1.0390488560684559</v>
      </c>
      <c r="G69" s="11">
        <f t="shared" si="14"/>
        <v>7.7027558530211718E-2</v>
      </c>
      <c r="H69" s="11">
        <f t="shared" si="15"/>
        <v>0.44968209259448444</v>
      </c>
      <c r="I69" s="11">
        <f t="shared" si="1"/>
        <v>0.17726223258596752</v>
      </c>
      <c r="J69" s="11">
        <f t="shared" si="2"/>
        <v>0.43278243363453345</v>
      </c>
      <c r="K69" s="11">
        <f t="shared" si="16"/>
        <v>7.5656798304090445E-2</v>
      </c>
      <c r="L69" s="11">
        <f t="shared" si="17"/>
        <v>0.44167967970889704</v>
      </c>
      <c r="M69" s="11">
        <f t="shared" si="3"/>
        <v>0.17410772499597296</v>
      </c>
      <c r="N69" s="11">
        <f t="shared" si="4"/>
        <v>0.42508076220796853</v>
      </c>
      <c r="O69" s="35">
        <f t="shared" si="18"/>
        <v>8.0654031784971464E-3</v>
      </c>
      <c r="P69" s="11">
        <f t="shared" si="19"/>
        <v>4.7085321774833017E-2</v>
      </c>
      <c r="Q69" s="11">
        <f t="shared" si="5"/>
        <v>1.856077748544516E-2</v>
      </c>
      <c r="R69" s="11">
        <f t="shared" si="6"/>
        <v>4.5315791937824805E-2</v>
      </c>
      <c r="S69" s="11">
        <f t="shared" si="7"/>
        <v>0.10470802051104525</v>
      </c>
      <c r="T69" s="20">
        <f t="shared" si="8"/>
        <v>0.1066051347570848</v>
      </c>
    </row>
    <row r="70" spans="1:20" x14ac:dyDescent="0.25">
      <c r="A70" s="12">
        <v>2011</v>
      </c>
      <c r="B70" s="26">
        <f t="shared" si="9"/>
        <v>0.16369243377592477</v>
      </c>
      <c r="C70" s="11">
        <f t="shared" si="10"/>
        <v>0.42584797955694242</v>
      </c>
      <c r="D70" s="11">
        <f t="shared" si="11"/>
        <v>2.6015129088976527</v>
      </c>
      <c r="E70" s="11">
        <f t="shared" si="12"/>
        <v>0.17769134267732181</v>
      </c>
      <c r="F70" s="11">
        <f t="shared" si="13"/>
        <v>1.0855195843722372</v>
      </c>
      <c r="G70" s="11">
        <f t="shared" si="14"/>
        <v>7.3900384811452141E-2</v>
      </c>
      <c r="H70" s="11">
        <f t="shared" si="15"/>
        <v>0.45145877000407281</v>
      </c>
      <c r="I70" s="11">
        <f t="shared" si="1"/>
        <v>0.17353700935328853</v>
      </c>
      <c r="J70" s="11">
        <f t="shared" si="2"/>
        <v>0.41589187012701784</v>
      </c>
      <c r="K70" s="11">
        <f t="shared" si="16"/>
        <v>7.5433776737810307E-2</v>
      </c>
      <c r="L70" s="11">
        <f t="shared" si="17"/>
        <v>0.46082628865467334</v>
      </c>
      <c r="M70" s="11">
        <f t="shared" si="3"/>
        <v>0.17713780588155556</v>
      </c>
      <c r="N70" s="11">
        <f t="shared" si="4"/>
        <v>0.42452139536586259</v>
      </c>
      <c r="O70" s="35">
        <f t="shared" si="18"/>
        <v>7.6937899253060891E-3</v>
      </c>
      <c r="P70" s="11">
        <f t="shared" si="19"/>
        <v>4.7001499995033127E-2</v>
      </c>
      <c r="Q70" s="11">
        <f t="shared" si="5"/>
        <v>1.8066987034459584E-2</v>
      </c>
      <c r="R70" s="11">
        <f t="shared" si="6"/>
        <v>4.3298620008053006E-2</v>
      </c>
      <c r="S70" s="11">
        <f t="shared" si="7"/>
        <v>0.10411028230686294</v>
      </c>
      <c r="T70" s="20">
        <f t="shared" si="8"/>
        <v>0.10199396421642595</v>
      </c>
    </row>
    <row r="71" spans="1:20" x14ac:dyDescent="0.25">
      <c r="A71" s="21">
        <v>2012</v>
      </c>
      <c r="B71" s="27">
        <f t="shared" si="9"/>
        <v>0.15608840525043394</v>
      </c>
      <c r="C71" s="3">
        <f t="shared" si="10"/>
        <v>0.40919742116961894</v>
      </c>
      <c r="D71" s="3">
        <f t="shared" si="11"/>
        <v>2.6215747448574902</v>
      </c>
      <c r="E71" s="3">
        <f t="shared" si="12"/>
        <v>0.1611248996126472</v>
      </c>
      <c r="F71" s="3">
        <f t="shared" si="13"/>
        <v>1.0322669345883349</v>
      </c>
      <c r="G71" s="3">
        <f t="shared" si="14"/>
        <v>7.4117850006231653E-2</v>
      </c>
      <c r="H71" s="3">
        <f t="shared" si="15"/>
        <v>0.47484532811591135</v>
      </c>
      <c r="I71" s="3">
        <f t="shared" si="1"/>
        <v>0.18112980720743255</v>
      </c>
      <c r="J71" s="3">
        <f t="shared" si="2"/>
        <v>0.46000245886523372</v>
      </c>
      <c r="K71" s="3">
        <f t="shared" si="16"/>
        <v>7.4581715924219832E-2</v>
      </c>
      <c r="L71" s="3">
        <f t="shared" si="17"/>
        <v>0.47781714346147747</v>
      </c>
      <c r="M71" s="3">
        <f t="shared" si="3"/>
        <v>0.18226340652646611</v>
      </c>
      <c r="N71" s="3">
        <f t="shared" si="4"/>
        <v>0.46288138024301784</v>
      </c>
      <c r="O71" s="19">
        <f t="shared" si="18"/>
        <v>7.5671223062555044E-3</v>
      </c>
      <c r="P71" s="3">
        <f t="shared" si="19"/>
        <v>4.8479720797419489E-2</v>
      </c>
      <c r="Q71" s="3">
        <f t="shared" si="5"/>
        <v>1.8492595296974782E-2</v>
      </c>
      <c r="R71" s="3">
        <f t="shared" si="6"/>
        <v>4.696432596356781E-2</v>
      </c>
      <c r="S71" s="3">
        <f t="shared" si="7"/>
        <v>0.10209581505156017</v>
      </c>
      <c r="T71" s="22">
        <f t="shared" si="8"/>
        <v>0.10146082337317397</v>
      </c>
    </row>
    <row r="72" spans="1:20" x14ac:dyDescent="0.25">
      <c r="A72" s="12">
        <v>2013</v>
      </c>
      <c r="B72" s="26">
        <f t="shared" si="9"/>
        <v>0.16415155031559719</v>
      </c>
      <c r="C72" s="11">
        <f t="shared" si="10"/>
        <v>0.4065245181927688</v>
      </c>
      <c r="D72" s="11">
        <f t="shared" si="11"/>
        <v>2.4765195175506181</v>
      </c>
      <c r="E72" s="11">
        <f t="shared" si="12"/>
        <v>0.16448268294924639</v>
      </c>
      <c r="F72" s="11">
        <f t="shared" si="13"/>
        <v>1.0020172373213201</v>
      </c>
      <c r="G72" s="11">
        <f t="shared" si="14"/>
        <v>7.3799346137793223E-2</v>
      </c>
      <c r="H72" s="11">
        <f t="shared" si="15"/>
        <v>0.44958056135264551</v>
      </c>
      <c r="I72" s="11">
        <f t="shared" si="1"/>
        <v>0.1815372574964802</v>
      </c>
      <c r="J72" s="11">
        <f t="shared" si="2"/>
        <v>0.44867547643641681</v>
      </c>
      <c r="K72" s="11">
        <f t="shared" si="16"/>
        <v>7.3799346137793223E-2</v>
      </c>
      <c r="L72" s="11">
        <f t="shared" si="17"/>
        <v>0.44958056135264551</v>
      </c>
      <c r="M72" s="11">
        <f t="shared" si="3"/>
        <v>0.1815372574964802</v>
      </c>
      <c r="N72" s="11">
        <f t="shared" si="4"/>
        <v>0.44867547643641681</v>
      </c>
      <c r="O72" s="35">
        <f t="shared" si="18"/>
        <v>7.4045343958252527E-3</v>
      </c>
      <c r="P72" s="11">
        <f t="shared" si="19"/>
        <v>4.5107916322382098E-2</v>
      </c>
      <c r="Q72" s="11">
        <f t="shared" si="5"/>
        <v>1.8214238168813512E-2</v>
      </c>
      <c r="R72" s="11">
        <f t="shared" si="6"/>
        <v>4.5017106135787154E-2</v>
      </c>
      <c r="S72" s="11">
        <f t="shared" si="7"/>
        <v>0.10033333333333333</v>
      </c>
      <c r="T72" s="20">
        <f t="shared" si="8"/>
        <v>0.10033333333333333</v>
      </c>
    </row>
    <row r="73" spans="1:20" x14ac:dyDescent="0.25">
      <c r="A73" s="12">
        <v>2014</v>
      </c>
      <c r="B73" s="26">
        <f t="shared" si="9"/>
        <v>0.16339848716829397</v>
      </c>
      <c r="C73" s="11">
        <f t="shared" si="10"/>
        <v>0.40378466164629689</v>
      </c>
      <c r="D73" s="11">
        <f t="shared" si="11"/>
        <v>2.4711652393110266</v>
      </c>
      <c r="E73" s="11">
        <f t="shared" si="12"/>
        <v>0.16337411769551163</v>
      </c>
      <c r="F73" s="11">
        <f t="shared" si="13"/>
        <v>0.99985085863887324</v>
      </c>
      <c r="G73" s="11">
        <f t="shared" si="14"/>
        <v>7.3301960094412921E-2</v>
      </c>
      <c r="H73" s="11">
        <f t="shared" si="15"/>
        <v>0.44860856036515695</v>
      </c>
      <c r="I73" s="11">
        <f t="shared" si="1"/>
        <v>0.1815372574964802</v>
      </c>
      <c r="J73" s="11">
        <f t="shared" si="2"/>
        <v>0.44867547643641681</v>
      </c>
      <c r="K73" s="11">
        <f t="shared" si="16"/>
        <v>7.3301960094412921E-2</v>
      </c>
      <c r="L73" s="11">
        <f t="shared" si="17"/>
        <v>0.44860856036515695</v>
      </c>
      <c r="M73" s="11">
        <f t="shared" si="3"/>
        <v>0.1815372574964802</v>
      </c>
      <c r="N73" s="11">
        <f t="shared" si="4"/>
        <v>0.44867547643641681</v>
      </c>
      <c r="O73" s="35">
        <f t="shared" si="18"/>
        <v>7.2406047248814547E-3</v>
      </c>
      <c r="P73" s="11">
        <f t="shared" si="19"/>
        <v>4.4312556684958281E-2</v>
      </c>
      <c r="Q73" s="11">
        <f t="shared" si="5"/>
        <v>1.7931846879374543E-2</v>
      </c>
      <c r="R73" s="11">
        <f t="shared" si="6"/>
        <v>4.431916650577495E-2</v>
      </c>
      <c r="S73" s="11">
        <f t="shared" si="7"/>
        <v>9.8777777777777784E-2</v>
      </c>
      <c r="T73" s="20">
        <f t="shared" si="8"/>
        <v>9.8777777777777784E-2</v>
      </c>
    </row>
    <row r="74" spans="1:20" x14ac:dyDescent="0.25">
      <c r="A74" s="12">
        <v>2015</v>
      </c>
      <c r="B74" s="26">
        <f t="shared" si="9"/>
        <v>0.16254778174793361</v>
      </c>
      <c r="C74" s="11">
        <f t="shared" si="10"/>
        <v>0.40102893058358646</v>
      </c>
      <c r="D74" s="11">
        <f t="shared" si="11"/>
        <v>2.4671448990025024</v>
      </c>
      <c r="E74" s="11">
        <f t="shared" si="12"/>
        <v>0.16225912950071289</v>
      </c>
      <c r="F74" s="11">
        <f t="shared" si="13"/>
        <v>0.99822420063739581</v>
      </c>
      <c r="G74" s="11">
        <f t="shared" si="14"/>
        <v>7.2801692234890622E-2</v>
      </c>
      <c r="H74" s="11">
        <f t="shared" si="15"/>
        <v>0.44787871881134489</v>
      </c>
      <c r="I74" s="11">
        <f t="shared" si="1"/>
        <v>0.1815372574964802</v>
      </c>
      <c r="J74" s="11">
        <f t="shared" si="2"/>
        <v>0.44867547643641681</v>
      </c>
      <c r="K74" s="11">
        <f t="shared" si="16"/>
        <v>7.2801692234890622E-2</v>
      </c>
      <c r="L74" s="11">
        <f t="shared" si="17"/>
        <v>0.44787871881134489</v>
      </c>
      <c r="M74" s="11">
        <f t="shared" si="3"/>
        <v>0.1815372574964802</v>
      </c>
      <c r="N74" s="11">
        <f t="shared" si="4"/>
        <v>0.44867547643641681</v>
      </c>
      <c r="O74" s="35">
        <f t="shared" si="18"/>
        <v>7.0860313775293528E-3</v>
      </c>
      <c r="P74" s="11">
        <f t="shared" si="19"/>
        <v>4.35935286309709E-2</v>
      </c>
      <c r="Q74" s="11">
        <f t="shared" si="5"/>
        <v>1.7669626396324072E-2</v>
      </c>
      <c r="R74" s="11">
        <f t="shared" si="6"/>
        <v>4.3671079706477905E-2</v>
      </c>
      <c r="S74" s="11">
        <f t="shared" si="7"/>
        <v>9.7333333333333327E-2</v>
      </c>
      <c r="T74" s="20">
        <f t="shared" si="8"/>
        <v>9.7333333333333327E-2</v>
      </c>
    </row>
    <row r="75" spans="1:20" ht="15.75" thickBot="1" x14ac:dyDescent="0.3">
      <c r="A75" s="13">
        <v>2016</v>
      </c>
      <c r="B75" s="28">
        <f t="shared" si="9"/>
        <v>0.16161986528865377</v>
      </c>
      <c r="C75" s="24">
        <f t="shared" si="10"/>
        <v>0.39826640210152553</v>
      </c>
      <c r="D75" s="24">
        <f t="shared" si="11"/>
        <v>2.4642168918419776</v>
      </c>
      <c r="E75" s="24">
        <f t="shared" si="12"/>
        <v>0.16114139102217512</v>
      </c>
      <c r="F75" s="24">
        <f t="shared" si="13"/>
        <v>0.9970395083201925</v>
      </c>
      <c r="G75" s="24">
        <f t="shared" si="14"/>
        <v>7.2300190390501368E-2</v>
      </c>
      <c r="H75" s="24">
        <f t="shared" si="15"/>
        <v>0.44734717642149319</v>
      </c>
      <c r="I75" s="24">
        <f t="shared" si="1"/>
        <v>0.1815372574964802</v>
      </c>
      <c r="J75" s="24">
        <f t="shared" si="2"/>
        <v>0.44867547643641681</v>
      </c>
      <c r="K75" s="24">
        <f t="shared" si="16"/>
        <v>7.2300190390501368E-2</v>
      </c>
      <c r="L75" s="24">
        <f t="shared" si="17"/>
        <v>0.44734717642149319</v>
      </c>
      <c r="M75" s="24">
        <f t="shared" si="3"/>
        <v>0.1815372574964802</v>
      </c>
      <c r="N75" s="24">
        <f t="shared" si="4"/>
        <v>0.44867547643641681</v>
      </c>
      <c r="O75" s="36">
        <f t="shared" si="18"/>
        <v>6.9327849230002968E-3</v>
      </c>
      <c r="P75" s="24">
        <f t="shared" si="19"/>
        <v>4.2895623694638736E-2</v>
      </c>
      <c r="Q75" s="24">
        <f t="shared" si="5"/>
        <v>1.74074059132736E-2</v>
      </c>
      <c r="R75" s="24">
        <f t="shared" si="6"/>
        <v>4.3022992907180861E-2</v>
      </c>
      <c r="S75" s="24">
        <f t="shared" si="7"/>
        <v>9.5888888888888885E-2</v>
      </c>
      <c r="T75" s="25">
        <f t="shared" si="8"/>
        <v>9.5888888888888885E-2</v>
      </c>
    </row>
    <row r="77" spans="1:20" x14ac:dyDescent="0.25">
      <c r="C77" s="50" t="s">
        <v>44</v>
      </c>
      <c r="D77" t="s">
        <v>45</v>
      </c>
      <c r="G77"/>
      <c r="H77"/>
      <c r="I77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D20" sqref="D20"/>
    </sheetView>
  </sheetViews>
  <sheetFormatPr defaultRowHeight="15" x14ac:dyDescent="0.25"/>
  <cols>
    <col min="1" max="1" width="12.7109375" customWidth="1"/>
    <col min="2" max="2" width="38.42578125" customWidth="1"/>
  </cols>
  <sheetData>
    <row r="1" spans="1:2" s="18" customFormat="1" x14ac:dyDescent="0.25">
      <c r="A1" s="16" t="s">
        <v>25</v>
      </c>
      <c r="B1" s="17" t="s">
        <v>26</v>
      </c>
    </row>
    <row r="2" spans="1:2" x14ac:dyDescent="0.25">
      <c r="A2" s="14" t="s">
        <v>20</v>
      </c>
      <c r="B2" s="15" t="s">
        <v>27</v>
      </c>
    </row>
    <row r="3" spans="1:2" x14ac:dyDescent="0.25">
      <c r="A3" s="14" t="s">
        <v>21</v>
      </c>
      <c r="B3" s="15" t="s">
        <v>28</v>
      </c>
    </row>
    <row r="4" spans="1:2" x14ac:dyDescent="0.25">
      <c r="A4" s="14" t="s">
        <v>19</v>
      </c>
      <c r="B4" s="15" t="s">
        <v>29</v>
      </c>
    </row>
    <row r="5" spans="1:2" x14ac:dyDescent="0.25">
      <c r="A5" s="14" t="s">
        <v>22</v>
      </c>
      <c r="B5" s="15" t="s">
        <v>30</v>
      </c>
    </row>
    <row r="6" spans="1:2" x14ac:dyDescent="0.25">
      <c r="A6" s="14" t="s">
        <v>24</v>
      </c>
      <c r="B6" s="15" t="s">
        <v>31</v>
      </c>
    </row>
    <row r="7" spans="1:2" x14ac:dyDescent="0.25">
      <c r="A7" s="14" t="s">
        <v>23</v>
      </c>
      <c r="B7" s="15" t="s">
        <v>32</v>
      </c>
    </row>
    <row r="8" spans="1:2" ht="15.75" thickBot="1" x14ac:dyDescent="0.3">
      <c r="A8" s="29" t="s">
        <v>34</v>
      </c>
      <c r="B8" s="30" t="s">
        <v>35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relationstabeller</vt:lpstr>
      <vt:lpstr>Förklaringar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Ståhl</dc:creator>
  <cp:lastModifiedBy>Victor Ståhl</cp:lastModifiedBy>
  <dcterms:created xsi:type="dcterms:W3CDTF">2013-01-21T11:35:29Z</dcterms:created>
  <dcterms:modified xsi:type="dcterms:W3CDTF">2013-02-25T16:39:52Z</dcterms:modified>
</cp:coreProperties>
</file>